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65" yWindow="65521" windowWidth="15480" windowHeight="8985" tabRatio="826" activeTab="0"/>
  </bookViews>
  <sheets>
    <sheet name="Planificador boda 2016" sheetId="1" r:id="rId1"/>
  </sheets>
  <definedNames>
    <definedName name="_xlnm.Print_Area" localSheetId="0">'Planificador boda 2016'!$A$1:$F$50</definedName>
  </definedNames>
  <calcPr fullCalcOnLoad="1"/>
</workbook>
</file>

<file path=xl/sharedStrings.xml><?xml version="1.0" encoding="utf-8"?>
<sst xmlns="http://schemas.openxmlformats.org/spreadsheetml/2006/main" count="142" uniqueCount="96">
  <si>
    <t>Parking</t>
  </si>
  <si>
    <t>Taxis</t>
  </si>
  <si>
    <t>Estimado</t>
  </si>
  <si>
    <t>Real</t>
  </si>
  <si>
    <t>Gastos totales</t>
  </si>
  <si>
    <t>Ropa</t>
  </si>
  <si>
    <t>Anillo de compromiso</t>
  </si>
  <si>
    <t>Anillos de boda</t>
  </si>
  <si>
    <t>Vestido de novia</t>
  </si>
  <si>
    <t>Velo</t>
  </si>
  <si>
    <t>Zapatos</t>
  </si>
  <si>
    <t>Joyas</t>
  </si>
  <si>
    <t>Liga</t>
  </si>
  <si>
    <t>Medias</t>
  </si>
  <si>
    <t>Esmoquin del novio</t>
  </si>
  <si>
    <t>Zapatos del novio</t>
  </si>
  <si>
    <t>Otros_______________________</t>
  </si>
  <si>
    <t>Total ropa</t>
  </si>
  <si>
    <t>Regalos</t>
  </si>
  <si>
    <t>Asistentes</t>
  </si>
  <si>
    <t>Novios</t>
  </si>
  <si>
    <t>Padres</t>
  </si>
  <si>
    <t>Lectores/otros participantes</t>
  </si>
  <si>
    <t>Otros________________</t>
  </si>
  <si>
    <t>Total regalos</t>
  </si>
  <si>
    <t>Músicos de la ceremonia</t>
  </si>
  <si>
    <t>Música</t>
  </si>
  <si>
    <t>Banda/DJ del banquete</t>
  </si>
  <si>
    <t>Total música</t>
  </si>
  <si>
    <t>Tarifas de la sala</t>
  </si>
  <si>
    <t>Mesas y sillas</t>
  </si>
  <si>
    <t>Comida</t>
  </si>
  <si>
    <t>Bebida</t>
  </si>
  <si>
    <t>Mantelería</t>
  </si>
  <si>
    <t>Pastel</t>
  </si>
  <si>
    <t>Propinas</t>
  </si>
  <si>
    <t>Personal y gratificaciones</t>
  </si>
  <si>
    <t>Total recepción</t>
  </si>
  <si>
    <t>Otros gastos</t>
  </si>
  <si>
    <t>Oficiante</t>
  </si>
  <si>
    <t>Comisión lugar ceremonia/iglesia</t>
  </si>
  <si>
    <t>Coordinador de la boda</t>
  </si>
  <si>
    <t>Despedida de soltero/a</t>
  </si>
  <si>
    <t>Desayuno almuerzo</t>
  </si>
  <si>
    <t>Habitaciones de hotel</t>
  </si>
  <si>
    <t>Total otros gastos</t>
  </si>
  <si>
    <t>Decoraciones</t>
  </si>
  <si>
    <t>Centros de mesa (flores excluidas)</t>
  </si>
  <si>
    <t>Velas</t>
  </si>
  <si>
    <t>Iluminación</t>
  </si>
  <si>
    <t>Globos</t>
  </si>
  <si>
    <t>Total decoraciones</t>
  </si>
  <si>
    <t>Flores</t>
  </si>
  <si>
    <t>Ramos</t>
  </si>
  <si>
    <t>Ojales</t>
  </si>
  <si>
    <t>Ceremonia</t>
  </si>
  <si>
    <t>Banquete</t>
  </si>
  <si>
    <t>Total flores</t>
  </si>
  <si>
    <t>Ramilletes</t>
  </si>
  <si>
    <t>Fotografía</t>
  </si>
  <si>
    <t>Impresiones adicionales</t>
  </si>
  <si>
    <t>Álbumes de fotos</t>
  </si>
  <si>
    <t>Videografía</t>
  </si>
  <si>
    <t>Otros_________________</t>
  </si>
  <si>
    <t>Total fotografía</t>
  </si>
  <si>
    <t>Papelería/impresión</t>
  </si>
  <si>
    <t>Invitaciones</t>
  </si>
  <si>
    <t>Anuncios</t>
  </si>
  <si>
    <t>Tarjetas de agradecimiento</t>
  </si>
  <si>
    <t>Art. papelería personales</t>
  </si>
  <si>
    <t>Libro de invitados</t>
  </si>
  <si>
    <t>Programas</t>
  </si>
  <si>
    <t>Servilletas del banquete</t>
  </si>
  <si>
    <t>Cajas de cerillas</t>
  </si>
  <si>
    <t>Caligrafía</t>
  </si>
  <si>
    <t>Total papelería/impresión</t>
  </si>
  <si>
    <t>Transporte</t>
  </si>
  <si>
    <t>Limusinas/carros</t>
  </si>
  <si>
    <t>Total transporte</t>
  </si>
  <si>
    <t>Categoría</t>
  </si>
  <si>
    <t>Importe</t>
  </si>
  <si>
    <t>Papelería</t>
  </si>
  <si>
    <t>Otros</t>
  </si>
  <si>
    <t>Fiesta de compromiso</t>
  </si>
  <si>
    <t>Fiesta homenaje a la novia</t>
  </si>
  <si>
    <t>Citas con las salas de banquetes</t>
  </si>
  <si>
    <t>Formales</t>
  </si>
  <si>
    <t>Espontáneas</t>
  </si>
  <si>
    <t>Diferencia</t>
  </si>
  <si>
    <t>Lazos bancos iglesia/otros asientos</t>
  </si>
  <si>
    <t>Banquete (excl. música y decoración)</t>
  </si>
  <si>
    <t>Cena de ensayo</t>
  </si>
  <si>
    <t>Total</t>
  </si>
  <si>
    <t>Proporción del gasto total</t>
  </si>
  <si>
    <t>Plantilla de Excel para boda</t>
  </si>
  <si>
    <t>o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</si>
</sst>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_);[Red]\(&quot;$&quot;#,##0.00\)"/>
    <numFmt numFmtId="173" formatCode="_(&quot;$&quot;* #,##0.00_);_(&quot;$&quot;* \(#,##0.00\);_(&quot;$&quot;* &quot;-&quot;??_);_(@_)"/>
  </numFmts>
  <fonts count="56">
    <font>
      <sz val="10"/>
      <name val="Arial"/>
      <family val="0"/>
    </font>
    <font>
      <sz val="11"/>
      <color indexed="8"/>
      <name val="Verdana"/>
      <family val="2"/>
    </font>
    <font>
      <sz val="10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Tahoma"/>
      <family val="2"/>
    </font>
    <font>
      <sz val="12"/>
      <name val="Arial"/>
      <family val="2"/>
    </font>
    <font>
      <b/>
      <sz val="18"/>
      <color indexed="23"/>
      <name val="Verdana"/>
      <family val="2"/>
    </font>
    <font>
      <b/>
      <sz val="15"/>
      <color indexed="23"/>
      <name val="Verdana"/>
      <family val="2"/>
    </font>
    <font>
      <b/>
      <sz val="13"/>
      <color indexed="23"/>
      <name val="Verdana"/>
      <family val="2"/>
    </font>
    <font>
      <b/>
      <sz val="11"/>
      <color indexed="23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u val="single"/>
      <sz val="10"/>
      <color indexed="18"/>
      <name val="Arial"/>
      <family val="2"/>
    </font>
    <font>
      <u val="single"/>
      <sz val="10"/>
      <color indexed="25"/>
      <name val="Arial"/>
      <family val="2"/>
    </font>
    <font>
      <u val="single"/>
      <sz val="11"/>
      <color indexed="18"/>
      <name val="Arial"/>
      <family val="2"/>
    </font>
    <font>
      <b/>
      <sz val="14"/>
      <color indexed="49"/>
      <name val="Arial"/>
      <family val="2"/>
    </font>
    <font>
      <b/>
      <sz val="16"/>
      <color indexed="49"/>
      <name val="Arial"/>
      <family val="2"/>
    </font>
    <font>
      <sz val="10"/>
      <color indexed="8"/>
      <name val="Verdana"/>
      <family val="0"/>
    </font>
    <font>
      <b/>
      <sz val="18"/>
      <color indexed="8"/>
      <name val="Verdana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sz val="11"/>
      <color rgb="FFFA7D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sz val="11"/>
      <color rgb="FFFF0000"/>
      <name val="Verdana"/>
      <family val="2"/>
    </font>
    <font>
      <i/>
      <sz val="11"/>
      <color rgb="FF7F7F7F"/>
      <name val="Verdana"/>
      <family val="2"/>
    </font>
    <font>
      <b/>
      <sz val="18"/>
      <color theme="3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1"/>
      <name val="Verdana"/>
      <family val="2"/>
    </font>
    <font>
      <u val="single"/>
      <sz val="11"/>
      <color theme="10"/>
      <name val="Arial"/>
      <family val="2"/>
    </font>
    <font>
      <b/>
      <sz val="14"/>
      <color rgb="FF319B9B"/>
      <name val="Arial"/>
      <family val="2"/>
    </font>
    <font>
      <b/>
      <sz val="16"/>
      <color rgb="FF319B9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A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62"/>
      </left>
      <right/>
      <top style="thin"/>
      <bottom style="thin"/>
    </border>
    <border>
      <left style="thin">
        <color indexed="62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3" fontId="0" fillId="0" borderId="0" xfId="50" applyFont="1" applyFill="1" applyAlignment="1">
      <alignment horizontal="left" vertical="top"/>
    </xf>
    <xf numFmtId="9" fontId="0" fillId="0" borderId="0" xfId="54" applyFont="1" applyFill="1" applyAlignment="1">
      <alignment/>
    </xf>
    <xf numFmtId="173" fontId="0" fillId="0" borderId="0" xfId="50" applyFont="1" applyFill="1" applyBorder="1" applyAlignment="1">
      <alignment horizontal="left" vertical="center"/>
    </xf>
    <xf numFmtId="173" fontId="0" fillId="0" borderId="0" xfId="50" applyFont="1" applyFill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right"/>
      <protection/>
    </xf>
    <xf numFmtId="172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right" vertical="center" indent="1"/>
    </xf>
    <xf numFmtId="0" fontId="8" fillId="0" borderId="0" xfId="0" applyFont="1" applyFill="1" applyAlignment="1">
      <alignment horizontal="right" vertical="center" inden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left" vertical="center" inden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 horizontal="left" vertical="center" indent="1"/>
    </xf>
    <xf numFmtId="0" fontId="8" fillId="0" borderId="0" xfId="0" applyNumberFormat="1" applyFont="1" applyFill="1" applyBorder="1" applyAlignment="1" applyProtection="1">
      <alignment horizontal="left" vertical="center" indent="1"/>
      <protection/>
    </xf>
    <xf numFmtId="0" fontId="8" fillId="0" borderId="0" xfId="0" applyFont="1" applyFill="1" applyBorder="1" applyAlignment="1">
      <alignment vertical="center" textRotation="68"/>
    </xf>
    <xf numFmtId="173" fontId="7" fillId="0" borderId="0" xfId="50" applyFont="1" applyFill="1" applyBorder="1" applyAlignment="1" applyProtection="1">
      <alignment horizontal="right" vertical="center" indent="1"/>
      <protection/>
    </xf>
    <xf numFmtId="0" fontId="7" fillId="0" borderId="0" xfId="0" applyNumberFormat="1" applyFont="1" applyFill="1" applyBorder="1" applyAlignment="1" applyProtection="1">
      <alignment/>
      <protection/>
    </xf>
    <xf numFmtId="173" fontId="7" fillId="0" borderId="0" xfId="50" applyFont="1" applyFill="1" applyBorder="1" applyAlignment="1" applyProtection="1">
      <alignment horizontal="right"/>
      <protection/>
    </xf>
    <xf numFmtId="173" fontId="8" fillId="0" borderId="0" xfId="50" applyFont="1" applyFill="1" applyBorder="1" applyAlignment="1">
      <alignment horizontal="center"/>
    </xf>
    <xf numFmtId="173" fontId="8" fillId="0" borderId="0" xfId="50" applyFont="1" applyFill="1" applyAlignment="1">
      <alignment/>
    </xf>
    <xf numFmtId="173" fontId="8" fillId="0" borderId="0" xfId="50" applyFont="1" applyFill="1" applyAlignment="1">
      <alignment horizontal="center"/>
    </xf>
    <xf numFmtId="173" fontId="8" fillId="0" borderId="0" xfId="50" applyFont="1" applyFill="1" applyBorder="1" applyAlignment="1" applyProtection="1">
      <alignment horizontal="right"/>
      <protection/>
    </xf>
    <xf numFmtId="173" fontId="8" fillId="0" borderId="0" xfId="50" applyFont="1" applyFill="1" applyBorder="1" applyAlignment="1" applyProtection="1">
      <alignment horizontal="right" vertical="center" indent="1"/>
      <protection/>
    </xf>
    <xf numFmtId="173" fontId="8" fillId="0" borderId="0" xfId="50" applyFont="1" applyBorder="1" applyAlignment="1">
      <alignment vertical="center" wrapText="1"/>
    </xf>
    <xf numFmtId="173" fontId="8" fillId="0" borderId="0" xfId="50" applyFont="1" applyFill="1" applyBorder="1" applyAlignment="1">
      <alignment horizontal="left" vertical="center" indent="1"/>
    </xf>
    <xf numFmtId="173" fontId="8" fillId="0" borderId="0" xfId="50" applyFont="1" applyFill="1" applyAlignment="1">
      <alignment horizontal="left" vertical="center" indent="1"/>
    </xf>
    <xf numFmtId="173" fontId="8" fillId="0" borderId="0" xfId="50" applyFont="1" applyFill="1" applyBorder="1" applyAlignment="1" applyProtection="1">
      <alignment horizontal="right" vertical="center"/>
      <protection/>
    </xf>
    <xf numFmtId="173" fontId="7" fillId="0" borderId="0" xfId="50" applyFont="1" applyFill="1" applyBorder="1" applyAlignment="1">
      <alignment horizontal="right" vertical="center" indent="1"/>
    </xf>
    <xf numFmtId="173" fontId="7" fillId="0" borderId="0" xfId="50" applyFont="1" applyFill="1" applyBorder="1" applyAlignment="1" applyProtection="1">
      <alignment horizontal="right" vertical="center"/>
      <protection/>
    </xf>
    <xf numFmtId="173" fontId="8" fillId="0" borderId="0" xfId="50" applyFont="1" applyFill="1" applyAlignment="1">
      <alignment horizontal="left" vertical="top"/>
    </xf>
    <xf numFmtId="173" fontId="8" fillId="0" borderId="0" xfId="50" applyFont="1" applyFill="1" applyAlignment="1">
      <alignment horizontal="left"/>
    </xf>
    <xf numFmtId="173" fontId="8" fillId="0" borderId="0" xfId="5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3" fontId="10" fillId="0" borderId="0" xfId="50" applyFont="1" applyFill="1" applyAlignment="1">
      <alignment horizontal="left" vertical="center"/>
    </xf>
    <xf numFmtId="173" fontId="10" fillId="0" borderId="0" xfId="50" applyFont="1" applyFill="1" applyAlignment="1">
      <alignment horizontal="left"/>
    </xf>
    <xf numFmtId="0" fontId="53" fillId="0" borderId="0" xfId="45" applyFont="1" applyFill="1" applyAlignment="1">
      <alignment horizontal="center"/>
    </xf>
    <xf numFmtId="0" fontId="54" fillId="0" borderId="0" xfId="0" applyFont="1" applyFill="1" applyAlignment="1">
      <alignment horizontal="right"/>
    </xf>
    <xf numFmtId="0" fontId="55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right" vertical="center" indent="1"/>
      <protection/>
    </xf>
    <xf numFmtId="0" fontId="8" fillId="0" borderId="10" xfId="0" applyFont="1" applyFill="1" applyBorder="1" applyAlignment="1">
      <alignment/>
    </xf>
    <xf numFmtId="173" fontId="7" fillId="0" borderId="11" xfId="50" applyFont="1" applyFill="1" applyBorder="1" applyAlignment="1">
      <alignment horizontal="left"/>
    </xf>
    <xf numFmtId="173" fontId="7" fillId="0" borderId="11" xfId="50" applyFont="1" applyFill="1" applyBorder="1" applyAlignment="1">
      <alignment/>
    </xf>
    <xf numFmtId="173" fontId="6" fillId="0" borderId="10" xfId="50" applyFont="1" applyFill="1" applyBorder="1" applyAlignment="1">
      <alignment horizontal="left"/>
    </xf>
    <xf numFmtId="173" fontId="6" fillId="0" borderId="12" xfId="5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7" fillId="0" borderId="12" xfId="0" applyFont="1" applyFill="1" applyBorder="1" applyAlignment="1">
      <alignment horizontal="right" vertical="center" indent="1"/>
    </xf>
    <xf numFmtId="0" fontId="7" fillId="0" borderId="13" xfId="0" applyFont="1" applyFill="1" applyBorder="1" applyAlignment="1">
      <alignment vertical="center"/>
    </xf>
    <xf numFmtId="173" fontId="7" fillId="0" borderId="12" xfId="50" applyFont="1" applyFill="1" applyBorder="1" applyAlignment="1">
      <alignment horizontal="right" vertical="center" indent="1"/>
    </xf>
    <xf numFmtId="173" fontId="7" fillId="0" borderId="13" xfId="5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3" fontId="7" fillId="0" borderId="12" xfId="50" applyFont="1" applyFill="1" applyBorder="1" applyAlignment="1">
      <alignment horizontal="right" vertical="center"/>
    </xf>
    <xf numFmtId="173" fontId="7" fillId="0" borderId="13" xfId="50" applyFont="1" applyFill="1" applyBorder="1" applyAlignment="1">
      <alignment horizontal="right" vertical="center"/>
    </xf>
    <xf numFmtId="173" fontId="8" fillId="33" borderId="11" xfId="50" applyFont="1" applyFill="1" applyBorder="1" applyAlignment="1" applyProtection="1">
      <alignment horizontal="right" vertical="center" indent="1"/>
      <protection/>
    </xf>
    <xf numFmtId="173" fontId="8" fillId="33" borderId="11" xfId="50" applyFont="1" applyFill="1" applyBorder="1" applyAlignment="1" applyProtection="1">
      <alignment horizontal="center" vertical="center"/>
      <protection/>
    </xf>
    <xf numFmtId="173" fontId="7" fillId="0" borderId="11" xfId="50" applyFont="1" applyFill="1" applyBorder="1" applyAlignment="1" applyProtection="1">
      <alignment horizontal="right" vertical="center" indent="1"/>
      <protection/>
    </xf>
    <xf numFmtId="173" fontId="8" fillId="0" borderId="11" xfId="50" applyFont="1" applyFill="1" applyBorder="1" applyAlignment="1">
      <alignment horizontal="center"/>
    </xf>
    <xf numFmtId="173" fontId="7" fillId="34" borderId="10" xfId="50" applyFont="1" applyFill="1" applyBorder="1" applyAlignment="1" applyProtection="1">
      <alignment horizontal="right" vertical="center" indent="1"/>
      <protection/>
    </xf>
    <xf numFmtId="173" fontId="7" fillId="34" borderId="14" xfId="50" applyFont="1" applyFill="1" applyBorder="1" applyAlignment="1" applyProtection="1">
      <alignment horizontal="right" vertical="center" indent="1"/>
      <protection/>
    </xf>
    <xf numFmtId="173" fontId="8" fillId="34" borderId="15" xfId="5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015"/>
          <c:y val="0.23825"/>
          <c:w val="0.39425"/>
          <c:h val="0.668"/>
        </c:manualLayout>
      </c:layout>
      <c:pieChart>
        <c:varyColors val="1"/>
        <c:ser>
          <c:idx val="0"/>
          <c:order val="0"/>
          <c:tx>
            <c:strRef>
              <c:f>'Planificador boda 2016'!$E$78</c:f>
              <c:strCache>
                <c:ptCount val="1"/>
                <c:pt idx="0">
                  <c:v>Proporción del gasto total</c:v>
                </c:pt>
              </c:strCache>
            </c:strRef>
          </c:tx>
          <c:spPr>
            <a:solidFill>
              <a:srgbClr val="7E6BC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4468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F509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959A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260B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A67C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A7BC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297D5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4ACD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5BFE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D4D0EA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'Planificador boda 2016'!$D$79:$D$88</c:f>
              <c:strCache/>
            </c:strRef>
          </c:cat>
          <c:val>
            <c:numRef>
              <c:f>'Planificador boda 2016'!$E$79:$E$88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3</xdr:row>
      <xdr:rowOff>304800</xdr:rowOff>
    </xdr:from>
    <xdr:to>
      <xdr:col>8</xdr:col>
      <xdr:colOff>438150</xdr:colOff>
      <xdr:row>17</xdr:row>
      <xdr:rowOff>161925</xdr:rowOff>
    </xdr:to>
    <xdr:graphicFrame>
      <xdr:nvGraphicFramePr>
        <xdr:cNvPr id="1" name="Chart 7"/>
        <xdr:cNvGraphicFramePr/>
      </xdr:nvGraphicFramePr>
      <xdr:xfrm>
        <a:off x="7362825" y="1581150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78:B90" totalsRowShown="0">
  <autoFilter ref="A78:B90"/>
  <tableColumns count="2">
    <tableColumn id="1" name="Categoría"/>
    <tableColumn id="2" name="Import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showGridLines="0" tabSelected="1" zoomScale="80" zoomScaleNormal="80" zoomScalePageLayoutView="0" workbookViewId="0" topLeftCell="A1">
      <selection activeCell="F2" sqref="F2"/>
    </sheetView>
  </sheetViews>
  <sheetFormatPr defaultColWidth="9.140625" defaultRowHeight="12.75"/>
  <cols>
    <col min="1" max="1" width="37.8515625" style="2" customWidth="1"/>
    <col min="2" max="2" width="20.57421875" style="2" customWidth="1"/>
    <col min="3" max="3" width="18.57421875" style="2" customWidth="1"/>
    <col min="4" max="4" width="15.28125" style="10" customWidth="1"/>
    <col min="5" max="5" width="6.00390625" style="2" customWidth="1"/>
    <col min="6" max="6" width="40.140625" style="2" customWidth="1"/>
    <col min="7" max="7" width="17.57421875" style="2" customWidth="1"/>
    <col min="8" max="8" width="16.421875" style="2" customWidth="1"/>
    <col min="9" max="9" width="16.28125" style="2" customWidth="1"/>
    <col min="10" max="10" width="9.140625" style="2" customWidth="1"/>
    <col min="11" max="11" width="11.140625" style="2" customWidth="1"/>
    <col min="12" max="12" width="14.00390625" style="2" customWidth="1"/>
    <col min="13" max="16384" width="9.140625" style="2" customWidth="1"/>
  </cols>
  <sheetData>
    <row r="1" spans="1:4" ht="33" customHeight="1">
      <c r="A1" s="50"/>
      <c r="D1" s="2"/>
    </row>
    <row r="2" spans="3:5" ht="28.5" customHeight="1">
      <c r="C2" s="51"/>
      <c r="D2" s="51"/>
      <c r="E2" s="52" t="s">
        <v>94</v>
      </c>
    </row>
    <row r="3" spans="1:9" s="3" customFormat="1" ht="39" customHeight="1">
      <c r="A3" s="17"/>
      <c r="B3" s="53" t="s">
        <v>2</v>
      </c>
      <c r="C3" s="53" t="s">
        <v>3</v>
      </c>
      <c r="D3" s="54" t="s">
        <v>88</v>
      </c>
      <c r="E3" s="18"/>
      <c r="F3" s="18"/>
      <c r="G3" s="18"/>
      <c r="H3" s="18"/>
      <c r="I3" s="18"/>
    </row>
    <row r="4" spans="1:9" ht="27" customHeight="1">
      <c r="A4" s="55" t="s">
        <v>4</v>
      </c>
      <c r="B4" s="76"/>
      <c r="C4" s="77"/>
      <c r="D4" s="78">
        <f>B4-C4</f>
        <v>0</v>
      </c>
      <c r="E4" s="19"/>
      <c r="F4" s="20"/>
      <c r="G4" s="20"/>
      <c r="H4" s="20"/>
      <c r="I4" s="20"/>
    </row>
    <row r="5" spans="1:9" ht="15.75" customHeight="1">
      <c r="A5" s="15"/>
      <c r="B5" s="16"/>
      <c r="C5" s="16"/>
      <c r="D5" s="21"/>
      <c r="E5" s="19"/>
      <c r="F5" s="19"/>
      <c r="G5" s="19"/>
      <c r="H5" s="19"/>
      <c r="I5" s="20"/>
    </row>
    <row r="6" spans="1:9" ht="18.75" customHeight="1">
      <c r="A6" s="19"/>
      <c r="B6" s="19"/>
      <c r="C6" s="19"/>
      <c r="D6" s="21"/>
      <c r="E6" s="19"/>
      <c r="F6" s="19"/>
      <c r="G6" s="19"/>
      <c r="H6" s="19"/>
      <c r="I6" s="20"/>
    </row>
    <row r="7" spans="1:9" ht="15" customHeight="1">
      <c r="A7" s="56"/>
      <c r="B7" s="64" t="s">
        <v>2</v>
      </c>
      <c r="C7" s="64" t="s">
        <v>3</v>
      </c>
      <c r="D7" s="65" t="s">
        <v>88</v>
      </c>
      <c r="E7" s="19"/>
      <c r="F7" s="20"/>
      <c r="G7" s="20"/>
      <c r="H7" s="20"/>
      <c r="I7" s="20"/>
    </row>
    <row r="8" spans="1:9" ht="15" customHeight="1">
      <c r="A8" s="22" t="s">
        <v>5</v>
      </c>
      <c r="B8" s="23"/>
      <c r="C8" s="23"/>
      <c r="D8" s="21"/>
      <c r="E8" s="24"/>
      <c r="F8" s="20"/>
      <c r="G8" s="20"/>
      <c r="H8" s="20"/>
      <c r="I8" s="20"/>
    </row>
    <row r="9" spans="1:9" s="5" customFormat="1" ht="15" customHeight="1">
      <c r="A9" s="25" t="s">
        <v>6</v>
      </c>
      <c r="B9" s="72">
        <v>0</v>
      </c>
      <c r="C9" s="72">
        <v>0</v>
      </c>
      <c r="D9" s="73">
        <f>B9-C9</f>
        <v>0</v>
      </c>
      <c r="E9" s="24"/>
      <c r="F9" s="26"/>
      <c r="G9" s="26"/>
      <c r="H9" s="26"/>
      <c r="I9" s="26"/>
    </row>
    <row r="10" spans="1:9" s="5" customFormat="1" ht="15" customHeight="1">
      <c r="A10" s="25" t="s">
        <v>7</v>
      </c>
      <c r="B10" s="72">
        <v>0</v>
      </c>
      <c r="C10" s="72">
        <v>0</v>
      </c>
      <c r="D10" s="73">
        <f aca="true" t="shared" si="0" ref="D10:D20">B10-C10</f>
        <v>0</v>
      </c>
      <c r="E10" s="24"/>
      <c r="F10" s="26"/>
      <c r="G10" s="26"/>
      <c r="H10" s="26"/>
      <c r="I10" s="26"/>
    </row>
    <row r="11" spans="1:9" s="5" customFormat="1" ht="15" customHeight="1">
      <c r="A11" s="27" t="s">
        <v>8</v>
      </c>
      <c r="B11" s="72">
        <v>0</v>
      </c>
      <c r="C11" s="72">
        <v>0</v>
      </c>
      <c r="D11" s="73">
        <f t="shared" si="0"/>
        <v>0</v>
      </c>
      <c r="E11" s="24"/>
      <c r="F11" s="26"/>
      <c r="G11" s="26"/>
      <c r="H11" s="26"/>
      <c r="I11" s="26"/>
    </row>
    <row r="12" spans="1:9" s="5" customFormat="1" ht="15" customHeight="1">
      <c r="A12" s="27" t="s">
        <v>9</v>
      </c>
      <c r="B12" s="72">
        <v>0</v>
      </c>
      <c r="C12" s="72">
        <v>0</v>
      </c>
      <c r="D12" s="73">
        <f t="shared" si="0"/>
        <v>0</v>
      </c>
      <c r="E12" s="24"/>
      <c r="F12" s="26"/>
      <c r="G12" s="26"/>
      <c r="H12" s="26"/>
      <c r="I12" s="26"/>
    </row>
    <row r="13" spans="1:9" s="5" customFormat="1" ht="15" customHeight="1">
      <c r="A13" s="27" t="s">
        <v>10</v>
      </c>
      <c r="B13" s="72">
        <v>0</v>
      </c>
      <c r="C13" s="72">
        <v>0</v>
      </c>
      <c r="D13" s="73">
        <f t="shared" si="0"/>
        <v>0</v>
      </c>
      <c r="E13" s="24"/>
      <c r="F13" s="26"/>
      <c r="G13" s="26"/>
      <c r="H13" s="26"/>
      <c r="I13" s="26"/>
    </row>
    <row r="14" spans="1:9" s="5" customFormat="1" ht="15" customHeight="1">
      <c r="A14" s="27" t="s">
        <v>11</v>
      </c>
      <c r="B14" s="72">
        <v>0</v>
      </c>
      <c r="C14" s="72">
        <v>0</v>
      </c>
      <c r="D14" s="73">
        <f t="shared" si="0"/>
        <v>0</v>
      </c>
      <c r="E14" s="24"/>
      <c r="F14" s="26"/>
      <c r="G14" s="26"/>
      <c r="H14" s="26"/>
      <c r="I14" s="26"/>
    </row>
    <row r="15" spans="1:9" s="5" customFormat="1" ht="15" customHeight="1">
      <c r="A15" s="27" t="s">
        <v>12</v>
      </c>
      <c r="B15" s="72">
        <v>0</v>
      </c>
      <c r="C15" s="72">
        <v>0</v>
      </c>
      <c r="D15" s="73">
        <f t="shared" si="0"/>
        <v>0</v>
      </c>
      <c r="E15" s="24"/>
      <c r="F15" s="26"/>
      <c r="G15" s="26"/>
      <c r="H15" s="26"/>
      <c r="I15" s="26"/>
    </row>
    <row r="16" spans="1:9" s="5" customFormat="1" ht="15" customHeight="1">
      <c r="A16" s="27" t="s">
        <v>13</v>
      </c>
      <c r="B16" s="72">
        <v>0</v>
      </c>
      <c r="C16" s="72">
        <v>0</v>
      </c>
      <c r="D16" s="73">
        <f t="shared" si="0"/>
        <v>0</v>
      </c>
      <c r="E16" s="24"/>
      <c r="F16" s="26"/>
      <c r="G16" s="26"/>
      <c r="H16" s="26"/>
      <c r="I16" s="26"/>
    </row>
    <row r="17" spans="1:9" s="5" customFormat="1" ht="15" customHeight="1">
      <c r="A17" s="27" t="s">
        <v>14</v>
      </c>
      <c r="B17" s="72">
        <v>0</v>
      </c>
      <c r="C17" s="72">
        <v>0</v>
      </c>
      <c r="D17" s="73">
        <f t="shared" si="0"/>
        <v>0</v>
      </c>
      <c r="E17" s="24"/>
      <c r="F17" s="26"/>
      <c r="G17" s="26"/>
      <c r="H17" s="26"/>
      <c r="I17" s="26"/>
    </row>
    <row r="18" spans="1:9" s="5" customFormat="1" ht="15" customHeight="1">
      <c r="A18" s="27" t="s">
        <v>15</v>
      </c>
      <c r="B18" s="72">
        <v>0</v>
      </c>
      <c r="C18" s="72">
        <v>0</v>
      </c>
      <c r="D18" s="73">
        <f t="shared" si="0"/>
        <v>0</v>
      </c>
      <c r="E18" s="24"/>
      <c r="F18" s="26"/>
      <c r="G18" s="26"/>
      <c r="H18" s="26"/>
      <c r="I18" s="26"/>
    </row>
    <row r="19" spans="1:9" s="5" customFormat="1" ht="15" customHeight="1">
      <c r="A19" s="27" t="s">
        <v>16</v>
      </c>
      <c r="B19" s="72">
        <v>0</v>
      </c>
      <c r="C19" s="72">
        <v>0</v>
      </c>
      <c r="D19" s="73">
        <f t="shared" si="0"/>
        <v>0</v>
      </c>
      <c r="E19" s="28"/>
      <c r="F19" s="26"/>
      <c r="G19" s="26"/>
      <c r="H19" s="26"/>
      <c r="I19" s="26"/>
    </row>
    <row r="20" spans="1:9" s="5" customFormat="1" ht="19.5" customHeight="1">
      <c r="A20" s="22" t="s">
        <v>17</v>
      </c>
      <c r="B20" s="29">
        <f>SUM(B9:B19)</f>
        <v>0</v>
      </c>
      <c r="C20" s="74">
        <f>SUM(C9:C19)</f>
        <v>0</v>
      </c>
      <c r="D20" s="75">
        <f t="shared" si="0"/>
        <v>0</v>
      </c>
      <c r="E20" s="28"/>
      <c r="F20" s="56"/>
      <c r="G20" s="64" t="s">
        <v>2</v>
      </c>
      <c r="H20" s="64" t="s">
        <v>3</v>
      </c>
      <c r="I20" s="65" t="s">
        <v>88</v>
      </c>
    </row>
    <row r="21" spans="1:9" ht="16.5" customHeight="1">
      <c r="A21" s="30"/>
      <c r="B21" s="31"/>
      <c r="C21" s="31"/>
      <c r="D21" s="32"/>
      <c r="E21" s="20"/>
      <c r="F21" s="22" t="s">
        <v>46</v>
      </c>
      <c r="G21" s="23"/>
      <c r="H21" s="23"/>
      <c r="I21" s="21"/>
    </row>
    <row r="22" spans="1:9" ht="15" customHeight="1">
      <c r="A22" s="20"/>
      <c r="B22" s="33"/>
      <c r="C22" s="33"/>
      <c r="D22" s="34"/>
      <c r="E22" s="20"/>
      <c r="F22" s="25" t="s">
        <v>89</v>
      </c>
      <c r="G22" s="72">
        <v>0</v>
      </c>
      <c r="H22" s="72">
        <v>0</v>
      </c>
      <c r="I22" s="73">
        <f>G22-H22</f>
        <v>0</v>
      </c>
    </row>
    <row r="23" spans="1:9" ht="15" customHeight="1">
      <c r="A23" s="56"/>
      <c r="B23" s="66" t="s">
        <v>2</v>
      </c>
      <c r="C23" s="66" t="s">
        <v>3</v>
      </c>
      <c r="D23" s="67" t="s">
        <v>88</v>
      </c>
      <c r="E23" s="20"/>
      <c r="F23" s="27" t="s">
        <v>47</v>
      </c>
      <c r="G23" s="72">
        <v>0</v>
      </c>
      <c r="H23" s="72">
        <v>0</v>
      </c>
      <c r="I23" s="73">
        <f aca="true" t="shared" si="1" ref="I23:I28">G23-H23</f>
        <v>0</v>
      </c>
    </row>
    <row r="24" spans="1:9" ht="15" customHeight="1">
      <c r="A24" s="22" t="s">
        <v>18</v>
      </c>
      <c r="B24" s="35"/>
      <c r="C24" s="35"/>
      <c r="D24" s="32"/>
      <c r="E24" s="20"/>
      <c r="F24" s="27" t="s">
        <v>48</v>
      </c>
      <c r="G24" s="72">
        <v>0</v>
      </c>
      <c r="H24" s="72">
        <v>0</v>
      </c>
      <c r="I24" s="73">
        <f t="shared" si="1"/>
        <v>0</v>
      </c>
    </row>
    <row r="25" spans="1:9" ht="15" customHeight="1">
      <c r="A25" s="27" t="s">
        <v>19</v>
      </c>
      <c r="B25" s="72">
        <v>0</v>
      </c>
      <c r="C25" s="72">
        <v>0</v>
      </c>
      <c r="D25" s="73">
        <f>B25-C25</f>
        <v>0</v>
      </c>
      <c r="E25" s="20"/>
      <c r="F25" s="27" t="s">
        <v>49</v>
      </c>
      <c r="G25" s="72">
        <v>0</v>
      </c>
      <c r="H25" s="72">
        <v>0</v>
      </c>
      <c r="I25" s="73">
        <f t="shared" si="1"/>
        <v>0</v>
      </c>
    </row>
    <row r="26" spans="1:9" ht="15" customHeight="1">
      <c r="A26" s="27" t="s">
        <v>20</v>
      </c>
      <c r="B26" s="72">
        <v>0</v>
      </c>
      <c r="C26" s="72">
        <v>0</v>
      </c>
      <c r="D26" s="73">
        <f aca="true" t="shared" si="2" ref="D25:D30">B26-C26</f>
        <v>0</v>
      </c>
      <c r="E26" s="20"/>
      <c r="F26" s="27" t="s">
        <v>50</v>
      </c>
      <c r="G26" s="72">
        <v>0</v>
      </c>
      <c r="H26" s="72">
        <v>0</v>
      </c>
      <c r="I26" s="73">
        <f t="shared" si="1"/>
        <v>0</v>
      </c>
    </row>
    <row r="27" spans="1:9" ht="15" customHeight="1">
      <c r="A27" s="27" t="s">
        <v>21</v>
      </c>
      <c r="B27" s="72">
        <v>0</v>
      </c>
      <c r="C27" s="72">
        <v>0</v>
      </c>
      <c r="D27" s="73">
        <f t="shared" si="2"/>
        <v>0</v>
      </c>
      <c r="E27" s="20"/>
      <c r="F27" s="27" t="s">
        <v>23</v>
      </c>
      <c r="G27" s="72">
        <v>0</v>
      </c>
      <c r="H27" s="72">
        <v>0</v>
      </c>
      <c r="I27" s="73">
        <f t="shared" si="1"/>
        <v>0</v>
      </c>
    </row>
    <row r="28" spans="1:9" ht="15" customHeight="1">
      <c r="A28" s="27" t="s">
        <v>22</v>
      </c>
      <c r="B28" s="72">
        <v>0</v>
      </c>
      <c r="C28" s="72">
        <v>0</v>
      </c>
      <c r="D28" s="73">
        <f t="shared" si="2"/>
        <v>0</v>
      </c>
      <c r="E28" s="20"/>
      <c r="F28" s="22" t="s">
        <v>51</v>
      </c>
      <c r="G28" s="36">
        <f>SUM(G22:G27)</f>
        <v>0</v>
      </c>
      <c r="H28" s="74">
        <f>SUM(H22:H27)</f>
        <v>0</v>
      </c>
      <c r="I28" s="75">
        <f t="shared" si="1"/>
        <v>0</v>
      </c>
    </row>
    <row r="29" spans="1:9" ht="15" customHeight="1">
      <c r="A29" s="27" t="s">
        <v>23</v>
      </c>
      <c r="B29" s="72">
        <v>0</v>
      </c>
      <c r="C29" s="72">
        <v>0</v>
      </c>
      <c r="D29" s="73">
        <f t="shared" si="2"/>
        <v>0</v>
      </c>
      <c r="E29" s="20"/>
      <c r="F29" s="24"/>
      <c r="G29" s="37"/>
      <c r="H29" s="38"/>
      <c r="I29" s="39"/>
    </row>
    <row r="30" spans="1:9" ht="19.5" customHeight="1">
      <c r="A30" s="22" t="s">
        <v>24</v>
      </c>
      <c r="B30" s="29">
        <f>SUM(B25:B29)</f>
        <v>0</v>
      </c>
      <c r="C30" s="74">
        <f>SUM(C25:C29)</f>
        <v>0</v>
      </c>
      <c r="D30" s="75">
        <f t="shared" si="2"/>
        <v>0</v>
      </c>
      <c r="E30" s="20"/>
      <c r="F30" s="24"/>
      <c r="G30" s="37"/>
      <c r="H30" s="38"/>
      <c r="I30" s="39"/>
    </row>
    <row r="31" spans="1:9" ht="16.5" customHeight="1">
      <c r="A31" s="30"/>
      <c r="B31" s="31"/>
      <c r="C31" s="31"/>
      <c r="D31" s="32"/>
      <c r="E31" s="20"/>
      <c r="F31" s="56"/>
      <c r="G31" s="66" t="s">
        <v>2</v>
      </c>
      <c r="H31" s="66" t="s">
        <v>3</v>
      </c>
      <c r="I31" s="67" t="s">
        <v>88</v>
      </c>
    </row>
    <row r="32" spans="1:9" ht="15" customHeight="1">
      <c r="A32" s="20"/>
      <c r="B32" s="33"/>
      <c r="C32" s="33"/>
      <c r="D32" s="34"/>
      <c r="E32" s="20"/>
      <c r="F32" s="22" t="s">
        <v>52</v>
      </c>
      <c r="G32" s="35"/>
      <c r="H32" s="35"/>
      <c r="I32" s="32"/>
    </row>
    <row r="33" spans="1:9" ht="15" customHeight="1">
      <c r="A33" s="56"/>
      <c r="B33" s="66" t="s">
        <v>2</v>
      </c>
      <c r="C33" s="66" t="s">
        <v>3</v>
      </c>
      <c r="D33" s="67" t="s">
        <v>88</v>
      </c>
      <c r="E33" s="20"/>
      <c r="F33" s="27" t="s">
        <v>53</v>
      </c>
      <c r="G33" s="72">
        <v>0</v>
      </c>
      <c r="H33" s="72">
        <v>0</v>
      </c>
      <c r="I33" s="73">
        <f>G33-H33</f>
        <v>0</v>
      </c>
    </row>
    <row r="34" spans="1:9" ht="15" customHeight="1">
      <c r="A34" s="22" t="s">
        <v>26</v>
      </c>
      <c r="B34" s="35"/>
      <c r="C34" s="35"/>
      <c r="D34" s="32"/>
      <c r="E34" s="20"/>
      <c r="F34" s="27" t="s">
        <v>54</v>
      </c>
      <c r="G34" s="72">
        <v>0</v>
      </c>
      <c r="H34" s="72">
        <v>0</v>
      </c>
      <c r="I34" s="73">
        <f aca="true" t="shared" si="3" ref="I33:I39">G34-H34</f>
        <v>0</v>
      </c>
    </row>
    <row r="35" spans="1:9" ht="15" customHeight="1">
      <c r="A35" s="25" t="s">
        <v>25</v>
      </c>
      <c r="B35" s="72">
        <v>0</v>
      </c>
      <c r="C35" s="72">
        <v>0</v>
      </c>
      <c r="D35" s="73">
        <f>B35-C35</f>
        <v>0</v>
      </c>
      <c r="E35" s="20"/>
      <c r="F35" s="27" t="s">
        <v>58</v>
      </c>
      <c r="G35" s="72">
        <v>0</v>
      </c>
      <c r="H35" s="72">
        <v>0</v>
      </c>
      <c r="I35" s="73">
        <f t="shared" si="3"/>
        <v>0</v>
      </c>
    </row>
    <row r="36" spans="1:9" ht="15" customHeight="1">
      <c r="A36" s="27" t="s">
        <v>27</v>
      </c>
      <c r="B36" s="72">
        <v>0</v>
      </c>
      <c r="C36" s="72">
        <v>0</v>
      </c>
      <c r="D36" s="73">
        <f>B36-C36</f>
        <v>0</v>
      </c>
      <c r="E36" s="20"/>
      <c r="F36" s="27" t="s">
        <v>55</v>
      </c>
      <c r="G36" s="72">
        <v>0</v>
      </c>
      <c r="H36" s="72">
        <v>0</v>
      </c>
      <c r="I36" s="73">
        <f t="shared" si="3"/>
        <v>0</v>
      </c>
    </row>
    <row r="37" spans="1:9" ht="15" customHeight="1">
      <c r="A37" s="27" t="s">
        <v>23</v>
      </c>
      <c r="B37" s="72">
        <v>0</v>
      </c>
      <c r="C37" s="72">
        <v>0</v>
      </c>
      <c r="D37" s="73">
        <f>B37-C37</f>
        <v>0</v>
      </c>
      <c r="E37" s="20"/>
      <c r="F37" s="27" t="s">
        <v>56</v>
      </c>
      <c r="G37" s="72">
        <v>0</v>
      </c>
      <c r="H37" s="72">
        <v>0</v>
      </c>
      <c r="I37" s="73">
        <f t="shared" si="3"/>
        <v>0</v>
      </c>
    </row>
    <row r="38" spans="1:9" ht="15" customHeight="1">
      <c r="A38" s="22" t="s">
        <v>28</v>
      </c>
      <c r="B38" s="29">
        <f>SUM(B35:B37)</f>
        <v>0</v>
      </c>
      <c r="C38" s="74">
        <f>SUM(C35:C37)</f>
        <v>0</v>
      </c>
      <c r="D38" s="75">
        <f>B38-C38</f>
        <v>0</v>
      </c>
      <c r="E38" s="20"/>
      <c r="F38" s="27" t="s">
        <v>23</v>
      </c>
      <c r="G38" s="72">
        <v>0</v>
      </c>
      <c r="H38" s="72">
        <v>0</v>
      </c>
      <c r="I38" s="73">
        <f t="shared" si="3"/>
        <v>0</v>
      </c>
    </row>
    <row r="39" spans="1:9" ht="19.5" customHeight="1">
      <c r="A39" s="20"/>
      <c r="B39" s="33"/>
      <c r="C39" s="33"/>
      <c r="D39" s="34"/>
      <c r="E39" s="20"/>
      <c r="F39" s="22" t="s">
        <v>57</v>
      </c>
      <c r="G39" s="29">
        <f>SUM(G33:G38)</f>
        <v>0</v>
      </c>
      <c r="H39" s="74">
        <f>SUM(H33:H38)</f>
        <v>0</v>
      </c>
      <c r="I39" s="75">
        <f t="shared" si="3"/>
        <v>0</v>
      </c>
    </row>
    <row r="40" spans="1:9" ht="16.5" customHeight="1">
      <c r="A40" s="30"/>
      <c r="B40" s="31"/>
      <c r="C40" s="31"/>
      <c r="D40" s="32"/>
      <c r="E40" s="20"/>
      <c r="F40" s="20"/>
      <c r="G40" s="33"/>
      <c r="H40" s="33"/>
      <c r="I40" s="33"/>
    </row>
    <row r="41" spans="1:9" ht="15" customHeight="1">
      <c r="A41" s="56"/>
      <c r="B41" s="66" t="s">
        <v>2</v>
      </c>
      <c r="C41" s="66" t="s">
        <v>3</v>
      </c>
      <c r="D41" s="67" t="s">
        <v>88</v>
      </c>
      <c r="E41" s="20"/>
      <c r="F41" s="20"/>
      <c r="G41" s="33"/>
      <c r="H41" s="33"/>
      <c r="I41" s="33"/>
    </row>
    <row r="42" spans="1:9" ht="15" customHeight="1">
      <c r="A42" s="22" t="s">
        <v>90</v>
      </c>
      <c r="B42" s="35"/>
      <c r="C42" s="35"/>
      <c r="D42" s="32"/>
      <c r="E42" s="20"/>
      <c r="F42" s="56"/>
      <c r="G42" s="66" t="s">
        <v>2</v>
      </c>
      <c r="H42" s="66" t="s">
        <v>3</v>
      </c>
      <c r="I42" s="67" t="s">
        <v>88</v>
      </c>
    </row>
    <row r="43" spans="1:9" ht="15" customHeight="1">
      <c r="A43" s="25" t="s">
        <v>29</v>
      </c>
      <c r="B43" s="72">
        <v>0</v>
      </c>
      <c r="C43" s="72" t="s">
        <v>95</v>
      </c>
      <c r="D43" s="73" t="e">
        <f>B43-C43</f>
        <v>#VALUE!</v>
      </c>
      <c r="E43" s="20"/>
      <c r="F43" s="22" t="s">
        <v>59</v>
      </c>
      <c r="G43" s="35"/>
      <c r="H43" s="35"/>
      <c r="I43" s="32"/>
    </row>
    <row r="44" spans="1:9" ht="15" customHeight="1">
      <c r="A44" s="25" t="s">
        <v>30</v>
      </c>
      <c r="B44" s="72">
        <v>0</v>
      </c>
      <c r="C44" s="72">
        <v>0</v>
      </c>
      <c r="D44" s="73">
        <f aca="true" t="shared" si="4" ref="D44:D52">B44-C44</f>
        <v>0</v>
      </c>
      <c r="E44" s="20"/>
      <c r="F44" s="27" t="s">
        <v>86</v>
      </c>
      <c r="G44" s="72">
        <v>10</v>
      </c>
      <c r="H44" s="72">
        <v>10</v>
      </c>
      <c r="I44" s="73">
        <f aca="true" t="shared" si="5" ref="I44:I50">G44-H44</f>
        <v>0</v>
      </c>
    </row>
    <row r="45" spans="1:9" ht="15" customHeight="1">
      <c r="A45" s="27" t="s">
        <v>31</v>
      </c>
      <c r="B45" s="72">
        <v>0</v>
      </c>
      <c r="C45" s="72">
        <v>0</v>
      </c>
      <c r="D45" s="73">
        <f t="shared" si="4"/>
        <v>0</v>
      </c>
      <c r="E45" s="20"/>
      <c r="F45" s="27" t="s">
        <v>87</v>
      </c>
      <c r="G45" s="72">
        <v>0</v>
      </c>
      <c r="H45" s="72">
        <v>0</v>
      </c>
      <c r="I45" s="73">
        <f t="shared" si="5"/>
        <v>0</v>
      </c>
    </row>
    <row r="46" spans="1:9" ht="15" customHeight="1">
      <c r="A46" s="27" t="s">
        <v>32</v>
      </c>
      <c r="B46" s="72">
        <v>0</v>
      </c>
      <c r="C46" s="72">
        <v>0</v>
      </c>
      <c r="D46" s="73">
        <f t="shared" si="4"/>
        <v>0</v>
      </c>
      <c r="E46" s="20"/>
      <c r="F46" s="27" t="s">
        <v>60</v>
      </c>
      <c r="G46" s="72">
        <v>0</v>
      </c>
      <c r="H46" s="72">
        <v>0</v>
      </c>
      <c r="I46" s="73">
        <f t="shared" si="5"/>
        <v>0</v>
      </c>
    </row>
    <row r="47" spans="1:9" ht="15" customHeight="1">
      <c r="A47" s="27" t="s">
        <v>33</v>
      </c>
      <c r="B47" s="72">
        <v>0</v>
      </c>
      <c r="C47" s="72">
        <v>0</v>
      </c>
      <c r="D47" s="73">
        <f t="shared" si="4"/>
        <v>0</v>
      </c>
      <c r="E47" s="20"/>
      <c r="F47" s="27" t="s">
        <v>61</v>
      </c>
      <c r="G47" s="72">
        <v>0</v>
      </c>
      <c r="H47" s="72">
        <v>0</v>
      </c>
      <c r="I47" s="73">
        <f t="shared" si="5"/>
        <v>0</v>
      </c>
    </row>
    <row r="48" spans="1:9" ht="15" customHeight="1">
      <c r="A48" s="27" t="s">
        <v>34</v>
      </c>
      <c r="B48" s="72">
        <v>0</v>
      </c>
      <c r="C48" s="72">
        <v>0</v>
      </c>
      <c r="D48" s="73">
        <f t="shared" si="4"/>
        <v>0</v>
      </c>
      <c r="E48" s="20"/>
      <c r="F48" s="27" t="s">
        <v>62</v>
      </c>
      <c r="G48" s="72">
        <v>0</v>
      </c>
      <c r="H48" s="72">
        <v>0</v>
      </c>
      <c r="I48" s="73">
        <f t="shared" si="5"/>
        <v>0</v>
      </c>
    </row>
    <row r="49" spans="1:9" ht="19.5" customHeight="1">
      <c r="A49" s="27" t="s">
        <v>35</v>
      </c>
      <c r="B49" s="72">
        <v>0</v>
      </c>
      <c r="C49" s="72">
        <v>0</v>
      </c>
      <c r="D49" s="73">
        <f t="shared" si="4"/>
        <v>0</v>
      </c>
      <c r="E49" s="20"/>
      <c r="F49" s="27" t="s">
        <v>63</v>
      </c>
      <c r="G49" s="72">
        <v>0</v>
      </c>
      <c r="H49" s="72">
        <v>0</v>
      </c>
      <c r="I49" s="73">
        <f t="shared" si="5"/>
        <v>0</v>
      </c>
    </row>
    <row r="50" spans="1:9" ht="16.5" customHeight="1">
      <c r="A50" s="27" t="s">
        <v>36</v>
      </c>
      <c r="B50" s="72">
        <v>0</v>
      </c>
      <c r="C50" s="72">
        <v>0</v>
      </c>
      <c r="D50" s="73">
        <f t="shared" si="4"/>
        <v>0</v>
      </c>
      <c r="E50" s="20"/>
      <c r="F50" s="22" t="s">
        <v>64</v>
      </c>
      <c r="G50" s="29">
        <f>SUM(G44:G49)</f>
        <v>10</v>
      </c>
      <c r="H50" s="74">
        <f>SUM(H44:H49)</f>
        <v>10</v>
      </c>
      <c r="I50" s="75">
        <f t="shared" si="5"/>
        <v>0</v>
      </c>
    </row>
    <row r="51" spans="1:9" ht="15" customHeight="1">
      <c r="A51" s="27" t="s">
        <v>23</v>
      </c>
      <c r="B51" s="72">
        <v>0</v>
      </c>
      <c r="C51" s="72">
        <v>0</v>
      </c>
      <c r="D51" s="73">
        <f t="shared" si="4"/>
        <v>0</v>
      </c>
      <c r="E51" s="20"/>
      <c r="F51" s="20"/>
      <c r="G51" s="33"/>
      <c r="H51" s="33"/>
      <c r="I51" s="33"/>
    </row>
    <row r="52" spans="1:9" ht="15" customHeight="1">
      <c r="A52" s="22" t="s">
        <v>37</v>
      </c>
      <c r="B52" s="29">
        <f>SUM(B43:B51)</f>
        <v>0</v>
      </c>
      <c r="C52" s="74">
        <f>SUM(C43:C51)</f>
        <v>0</v>
      </c>
      <c r="D52" s="75">
        <f t="shared" si="4"/>
        <v>0</v>
      </c>
      <c r="E52" s="20"/>
      <c r="F52" s="20"/>
      <c r="G52" s="33"/>
      <c r="H52" s="33"/>
      <c r="I52" s="33"/>
    </row>
    <row r="53" spans="1:9" ht="15" customHeight="1">
      <c r="A53" s="20"/>
      <c r="B53" s="33"/>
      <c r="C53" s="33"/>
      <c r="D53" s="34"/>
      <c r="E53" s="20"/>
      <c r="F53" s="68"/>
      <c r="G53" s="66" t="s">
        <v>2</v>
      </c>
      <c r="H53" s="66" t="s">
        <v>3</v>
      </c>
      <c r="I53" s="67" t="s">
        <v>88</v>
      </c>
    </row>
    <row r="54" spans="1:9" ht="15" customHeight="1">
      <c r="A54" s="20"/>
      <c r="B54" s="33"/>
      <c r="C54" s="33"/>
      <c r="D54" s="34"/>
      <c r="E54" s="20"/>
      <c r="F54" s="22" t="s">
        <v>65</v>
      </c>
      <c r="G54" s="35"/>
      <c r="H54" s="35"/>
      <c r="I54" s="32"/>
    </row>
    <row r="55" spans="1:9" ht="15" customHeight="1">
      <c r="A55" s="69"/>
      <c r="B55" s="70" t="s">
        <v>2</v>
      </c>
      <c r="C55" s="70" t="s">
        <v>3</v>
      </c>
      <c r="D55" s="71" t="s">
        <v>88</v>
      </c>
      <c r="E55" s="20"/>
      <c r="F55" s="27" t="s">
        <v>66</v>
      </c>
      <c r="G55" s="72">
        <v>0</v>
      </c>
      <c r="H55" s="72">
        <v>0</v>
      </c>
      <c r="I55" s="73">
        <f aca="true" t="shared" si="6" ref="I55:I65">G55-H55</f>
        <v>0</v>
      </c>
    </row>
    <row r="56" spans="1:9" ht="19.5" customHeight="1">
      <c r="A56" s="22" t="s">
        <v>38</v>
      </c>
      <c r="B56" s="40"/>
      <c r="C56" s="40"/>
      <c r="D56" s="32"/>
      <c r="E56" s="20"/>
      <c r="F56" s="27" t="s">
        <v>67</v>
      </c>
      <c r="G56" s="72">
        <v>0</v>
      </c>
      <c r="H56" s="72">
        <v>0</v>
      </c>
      <c r="I56" s="73">
        <f t="shared" si="6"/>
        <v>0</v>
      </c>
    </row>
    <row r="57" spans="1:9" ht="16.5" customHeight="1">
      <c r="A57" s="25" t="s">
        <v>39</v>
      </c>
      <c r="B57" s="72">
        <v>0</v>
      </c>
      <c r="C57" s="72">
        <v>0</v>
      </c>
      <c r="D57" s="73">
        <f aca="true" t="shared" si="7" ref="D57:D68">B57-C57</f>
        <v>0</v>
      </c>
      <c r="E57" s="20"/>
      <c r="F57" s="27" t="s">
        <v>68</v>
      </c>
      <c r="G57" s="72">
        <v>0</v>
      </c>
      <c r="H57" s="72">
        <v>0</v>
      </c>
      <c r="I57" s="73">
        <f t="shared" si="6"/>
        <v>0</v>
      </c>
    </row>
    <row r="58" spans="1:9" ht="15" customHeight="1">
      <c r="A58" s="27" t="s">
        <v>40</v>
      </c>
      <c r="B58" s="72">
        <v>0</v>
      </c>
      <c r="C58" s="72">
        <v>0</v>
      </c>
      <c r="D58" s="73">
        <f t="shared" si="7"/>
        <v>0</v>
      </c>
      <c r="E58" s="20"/>
      <c r="F58" s="27" t="s">
        <v>69</v>
      </c>
      <c r="G58" s="72">
        <v>0</v>
      </c>
      <c r="H58" s="72">
        <v>0</v>
      </c>
      <c r="I58" s="73">
        <f t="shared" si="6"/>
        <v>0</v>
      </c>
    </row>
    <row r="59" spans="1:9" ht="15" customHeight="1">
      <c r="A59" s="25" t="s">
        <v>41</v>
      </c>
      <c r="B59" s="72">
        <v>0</v>
      </c>
      <c r="C59" s="72">
        <v>0</v>
      </c>
      <c r="D59" s="73">
        <f t="shared" si="7"/>
        <v>0</v>
      </c>
      <c r="E59" s="20"/>
      <c r="F59" s="27" t="s">
        <v>70</v>
      </c>
      <c r="G59" s="72">
        <v>0</v>
      </c>
      <c r="H59" s="72">
        <v>0</v>
      </c>
      <c r="I59" s="73">
        <f t="shared" si="6"/>
        <v>0</v>
      </c>
    </row>
    <row r="60" spans="1:9" ht="15" customHeight="1">
      <c r="A60" s="27" t="s">
        <v>91</v>
      </c>
      <c r="B60" s="72">
        <v>0</v>
      </c>
      <c r="C60" s="72">
        <v>0</v>
      </c>
      <c r="D60" s="73">
        <f t="shared" si="7"/>
        <v>0</v>
      </c>
      <c r="E60" s="20"/>
      <c r="F60" s="27" t="s">
        <v>71</v>
      </c>
      <c r="G60" s="72">
        <v>0</v>
      </c>
      <c r="H60" s="72">
        <v>0</v>
      </c>
      <c r="I60" s="73">
        <f t="shared" si="6"/>
        <v>0</v>
      </c>
    </row>
    <row r="61" spans="1:9" ht="15" customHeight="1">
      <c r="A61" s="27" t="s">
        <v>83</v>
      </c>
      <c r="B61" s="72">
        <v>0</v>
      </c>
      <c r="C61" s="72">
        <v>0</v>
      </c>
      <c r="D61" s="73">
        <f t="shared" si="7"/>
        <v>0</v>
      </c>
      <c r="E61" s="20"/>
      <c r="F61" s="27" t="s">
        <v>72</v>
      </c>
      <c r="G61" s="72">
        <v>0</v>
      </c>
      <c r="H61" s="72">
        <v>0</v>
      </c>
      <c r="I61" s="73">
        <f t="shared" si="6"/>
        <v>0</v>
      </c>
    </row>
    <row r="62" spans="1:9" ht="15" customHeight="1">
      <c r="A62" s="27" t="s">
        <v>84</v>
      </c>
      <c r="B62" s="72">
        <v>0</v>
      </c>
      <c r="C62" s="72">
        <v>0</v>
      </c>
      <c r="D62" s="73">
        <f t="shared" si="7"/>
        <v>0</v>
      </c>
      <c r="E62" s="20"/>
      <c r="F62" s="27" t="s">
        <v>73</v>
      </c>
      <c r="G62" s="72">
        <v>0</v>
      </c>
      <c r="H62" s="72">
        <v>0</v>
      </c>
      <c r="I62" s="73">
        <f t="shared" si="6"/>
        <v>0</v>
      </c>
    </row>
    <row r="63" spans="1:9" ht="15" customHeight="1">
      <c r="A63" s="27" t="s">
        <v>85</v>
      </c>
      <c r="B63" s="72">
        <v>0</v>
      </c>
      <c r="C63" s="72">
        <v>0</v>
      </c>
      <c r="D63" s="73">
        <f t="shared" si="7"/>
        <v>0</v>
      </c>
      <c r="E63" s="20"/>
      <c r="F63" s="27" t="s">
        <v>74</v>
      </c>
      <c r="G63" s="72">
        <v>0</v>
      </c>
      <c r="H63" s="72">
        <v>0</v>
      </c>
      <c r="I63" s="73">
        <f t="shared" si="6"/>
        <v>0</v>
      </c>
    </row>
    <row r="64" spans="1:9" ht="15" customHeight="1">
      <c r="A64" s="27" t="s">
        <v>42</v>
      </c>
      <c r="B64" s="72">
        <v>0</v>
      </c>
      <c r="C64" s="72">
        <v>0</v>
      </c>
      <c r="D64" s="73">
        <f t="shared" si="7"/>
        <v>0</v>
      </c>
      <c r="E64" s="20"/>
      <c r="F64" s="27" t="s">
        <v>63</v>
      </c>
      <c r="G64" s="72">
        <v>0</v>
      </c>
      <c r="H64" s="72">
        <v>0</v>
      </c>
      <c r="I64" s="73">
        <f t="shared" si="6"/>
        <v>0</v>
      </c>
    </row>
    <row r="65" spans="1:9" ht="15" customHeight="1">
      <c r="A65" s="27" t="s">
        <v>43</v>
      </c>
      <c r="B65" s="72">
        <v>0</v>
      </c>
      <c r="C65" s="72">
        <v>0</v>
      </c>
      <c r="D65" s="73">
        <f t="shared" si="7"/>
        <v>0</v>
      </c>
      <c r="E65" s="20"/>
      <c r="F65" s="22" t="s">
        <v>75</v>
      </c>
      <c r="G65" s="41">
        <f>SUM(G55:G64)</f>
        <v>0</v>
      </c>
      <c r="H65" s="74">
        <f>SUM(H55:H64)</f>
        <v>0</v>
      </c>
      <c r="I65" s="75">
        <f t="shared" si="6"/>
        <v>0</v>
      </c>
    </row>
    <row r="66" spans="1:9" ht="19.5" customHeight="1">
      <c r="A66" s="27" t="s">
        <v>44</v>
      </c>
      <c r="B66" s="72">
        <v>0</v>
      </c>
      <c r="C66" s="72">
        <v>0</v>
      </c>
      <c r="D66" s="73">
        <f t="shared" si="7"/>
        <v>0</v>
      </c>
      <c r="E66" s="20"/>
      <c r="F66" s="20"/>
      <c r="G66" s="33"/>
      <c r="H66" s="33"/>
      <c r="I66" s="33"/>
    </row>
    <row r="67" spans="1:9" ht="16.5" customHeight="1">
      <c r="A67" s="27" t="s">
        <v>23</v>
      </c>
      <c r="B67" s="72">
        <v>0</v>
      </c>
      <c r="C67" s="72">
        <v>0</v>
      </c>
      <c r="D67" s="73">
        <f t="shared" si="7"/>
        <v>0</v>
      </c>
      <c r="E67" s="20"/>
      <c r="F67" s="20"/>
      <c r="G67" s="33"/>
      <c r="H67" s="33"/>
      <c r="I67" s="33"/>
    </row>
    <row r="68" spans="1:9" ht="15" customHeight="1">
      <c r="A68" s="22" t="s">
        <v>45</v>
      </c>
      <c r="B68" s="42">
        <f>SUM(B57:B67)</f>
        <v>0</v>
      </c>
      <c r="C68" s="74">
        <f>SUM(C57:C67)</f>
        <v>0</v>
      </c>
      <c r="D68" s="75">
        <f t="shared" si="7"/>
        <v>0</v>
      </c>
      <c r="E68" s="20"/>
      <c r="F68" s="56"/>
      <c r="G68" s="66" t="s">
        <v>2</v>
      </c>
      <c r="H68" s="66" t="s">
        <v>3</v>
      </c>
      <c r="I68" s="67" t="s">
        <v>88</v>
      </c>
    </row>
    <row r="69" spans="1:9" ht="15" customHeight="1">
      <c r="A69" s="20"/>
      <c r="B69" s="33"/>
      <c r="C69" s="33"/>
      <c r="D69" s="33"/>
      <c r="E69" s="20"/>
      <c r="F69" s="22" t="s">
        <v>76</v>
      </c>
      <c r="G69" s="35"/>
      <c r="H69" s="35"/>
      <c r="I69" s="32"/>
    </row>
    <row r="70" spans="1:9" ht="15" customHeight="1">
      <c r="A70" s="20"/>
      <c r="B70" s="20"/>
      <c r="C70" s="20"/>
      <c r="D70" s="20"/>
      <c r="E70" s="20"/>
      <c r="F70" s="27" t="s">
        <v>77</v>
      </c>
      <c r="G70" s="72">
        <v>0</v>
      </c>
      <c r="H70" s="72">
        <v>0</v>
      </c>
      <c r="I70" s="73">
        <f>G70-H70</f>
        <v>0</v>
      </c>
    </row>
    <row r="71" spans="1:9" ht="15" customHeight="1">
      <c r="A71" s="20"/>
      <c r="B71" s="20"/>
      <c r="C71" s="20"/>
      <c r="D71" s="20"/>
      <c r="E71" s="20"/>
      <c r="F71" s="27" t="s">
        <v>0</v>
      </c>
      <c r="G71" s="72">
        <v>0</v>
      </c>
      <c r="H71" s="72">
        <v>0</v>
      </c>
      <c r="I71" s="73">
        <f>G71-H71</f>
        <v>0</v>
      </c>
    </row>
    <row r="72" spans="1:9" ht="15" customHeight="1">
      <c r="A72" s="20"/>
      <c r="B72" s="20"/>
      <c r="C72" s="20"/>
      <c r="D72" s="20"/>
      <c r="E72" s="20"/>
      <c r="F72" s="27" t="s">
        <v>1</v>
      </c>
      <c r="G72" s="72">
        <v>0</v>
      </c>
      <c r="H72" s="72">
        <v>0</v>
      </c>
      <c r="I72" s="73">
        <f>G72-H72</f>
        <v>0</v>
      </c>
    </row>
    <row r="73" spans="1:9" ht="15" customHeight="1">
      <c r="A73" s="20"/>
      <c r="B73" s="20"/>
      <c r="C73" s="20"/>
      <c r="D73" s="20"/>
      <c r="E73" s="20"/>
      <c r="F73" s="27" t="s">
        <v>63</v>
      </c>
      <c r="G73" s="72">
        <v>0</v>
      </c>
      <c r="H73" s="72">
        <v>0</v>
      </c>
      <c r="I73" s="73">
        <f>G73-H73</f>
        <v>0</v>
      </c>
    </row>
    <row r="74" spans="1:9" ht="15" customHeight="1">
      <c r="A74" s="20"/>
      <c r="B74" s="20"/>
      <c r="C74" s="20"/>
      <c r="D74" s="20"/>
      <c r="E74" s="20"/>
      <c r="F74" s="22" t="s">
        <v>78</v>
      </c>
      <c r="G74" s="29">
        <f>SUM(G70:G73)</f>
        <v>0</v>
      </c>
      <c r="H74" s="74">
        <f>SUM(H70:H73)</f>
        <v>0</v>
      </c>
      <c r="I74" s="75">
        <f>G74-H74</f>
        <v>0</v>
      </c>
    </row>
    <row r="75" spans="1:9" ht="15" customHeight="1">
      <c r="A75" s="20"/>
      <c r="B75" s="20"/>
      <c r="C75" s="20"/>
      <c r="D75" s="20"/>
      <c r="E75" s="20"/>
      <c r="F75" s="20"/>
      <c r="G75" s="33"/>
      <c r="H75" s="33"/>
      <c r="I75" s="33"/>
    </row>
    <row r="76" spans="1:9" ht="15" customHeight="1">
      <c r="A76" s="20"/>
      <c r="B76" s="20"/>
      <c r="C76" s="20"/>
      <c r="D76" s="20"/>
      <c r="E76" s="20"/>
      <c r="F76" s="20"/>
      <c r="G76" s="33"/>
      <c r="H76" s="33"/>
      <c r="I76" s="33"/>
    </row>
    <row r="77" spans="1:9" ht="15" customHeight="1">
      <c r="A77" s="20"/>
      <c r="B77" s="20"/>
      <c r="C77" s="20"/>
      <c r="D77" s="20"/>
      <c r="E77" s="20"/>
      <c r="F77" s="20"/>
      <c r="G77" s="33"/>
      <c r="H77" s="33"/>
      <c r="I77" s="33"/>
    </row>
    <row r="78" spans="1:9" ht="15" customHeight="1">
      <c r="A78" s="57" t="s">
        <v>79</v>
      </c>
      <c r="B78" s="58" t="s">
        <v>80</v>
      </c>
      <c r="C78" s="20"/>
      <c r="D78" s="59" t="s">
        <v>79</v>
      </c>
      <c r="E78" s="60" t="s">
        <v>93</v>
      </c>
      <c r="F78" s="61"/>
      <c r="H78" s="33"/>
      <c r="I78" s="33"/>
    </row>
    <row r="79" spans="1:9" ht="19.5" customHeight="1">
      <c r="A79" s="43" t="s">
        <v>5</v>
      </c>
      <c r="B79" s="44">
        <f>C20</f>
        <v>0</v>
      </c>
      <c r="C79" s="20"/>
      <c r="D79" s="11" t="str">
        <f>'Planificador boda 2016'!$A79</f>
        <v>Ropa</v>
      </c>
      <c r="E79" s="12">
        <f>'Planificador boda 2016'!$B79/$B$94</f>
        <v>0</v>
      </c>
      <c r="I79" s="20"/>
    </row>
    <row r="80" spans="1:9" ht="16.5" customHeight="1">
      <c r="A80" s="43" t="s">
        <v>46</v>
      </c>
      <c r="B80" s="45">
        <f>H28</f>
        <v>0</v>
      </c>
      <c r="C80" s="16"/>
      <c r="D80" s="11" t="str">
        <f>'Planificador boda 2016'!$A80</f>
        <v>Decoraciones</v>
      </c>
      <c r="E80" s="12">
        <f>'Planificador boda 2016'!$B80/$B$94</f>
        <v>0</v>
      </c>
      <c r="I80" s="20"/>
    </row>
    <row r="81" spans="1:9" ht="15" customHeight="1">
      <c r="A81" s="45" t="s">
        <v>18</v>
      </c>
      <c r="B81" s="45">
        <f>C30</f>
        <v>0</v>
      </c>
      <c r="C81" s="20"/>
      <c r="D81" s="11" t="str">
        <f>'Planificador boda 2016'!$A81</f>
        <v>Regalos</v>
      </c>
      <c r="E81" s="12">
        <f>'Planificador boda 2016'!$B81/$B$94</f>
        <v>0</v>
      </c>
      <c r="I81" s="20"/>
    </row>
    <row r="82" spans="1:9" ht="15" customHeight="1">
      <c r="A82" s="45" t="s">
        <v>52</v>
      </c>
      <c r="B82" s="45">
        <f>H39</f>
        <v>0</v>
      </c>
      <c r="C82" s="20"/>
      <c r="D82" s="11" t="str">
        <f>'Planificador boda 2016'!$A82</f>
        <v>Flores</v>
      </c>
      <c r="E82" s="12">
        <f>'Planificador boda 2016'!$B82/$B$94</f>
        <v>0</v>
      </c>
      <c r="I82" s="20"/>
    </row>
    <row r="83" spans="1:9" ht="15" customHeight="1">
      <c r="A83" s="45" t="s">
        <v>26</v>
      </c>
      <c r="B83" s="45">
        <f>C38</f>
        <v>0</v>
      </c>
      <c r="C83" s="20"/>
      <c r="D83" s="11" t="str">
        <f>'Planificador boda 2016'!$A83</f>
        <v>Música</v>
      </c>
      <c r="E83" s="12">
        <f>'Planificador boda 2016'!$B83/$B$94</f>
        <v>0</v>
      </c>
      <c r="I83" s="20"/>
    </row>
    <row r="84" spans="1:9" ht="15" customHeight="1">
      <c r="A84" s="45" t="s">
        <v>59</v>
      </c>
      <c r="B84" s="45">
        <f>H50</f>
        <v>10</v>
      </c>
      <c r="C84" s="20"/>
      <c r="D84" s="11" t="str">
        <f>'Planificador boda 2016'!$A84</f>
        <v>Fotografía</v>
      </c>
      <c r="E84" s="12">
        <f>'Planificador boda 2016'!$B84/$B$94</f>
        <v>1</v>
      </c>
      <c r="I84" s="20"/>
    </row>
    <row r="85" spans="1:9" ht="15" customHeight="1">
      <c r="A85" s="45" t="s">
        <v>56</v>
      </c>
      <c r="B85" s="44">
        <f>C52</f>
        <v>0</v>
      </c>
      <c r="C85" s="20"/>
      <c r="D85" s="11" t="str">
        <f>'Planificador boda 2016'!$A85</f>
        <v>Banquete</v>
      </c>
      <c r="E85" s="12">
        <f>'Planificador boda 2016'!$B85/$B$94</f>
        <v>0</v>
      </c>
      <c r="I85" s="20"/>
    </row>
    <row r="86" spans="1:9" ht="15" customHeight="1">
      <c r="A86" s="45" t="s">
        <v>81</v>
      </c>
      <c r="B86" s="44">
        <f>H65</f>
        <v>0</v>
      </c>
      <c r="C86" s="20"/>
      <c r="D86" s="11" t="str">
        <f>'Planificador boda 2016'!$A86</f>
        <v>Papelería</v>
      </c>
      <c r="E86" s="12">
        <f>'Planificador boda 2016'!$B86/$B$94</f>
        <v>0</v>
      </c>
      <c r="I86" s="20"/>
    </row>
    <row r="87" spans="1:9" ht="15" customHeight="1">
      <c r="A87" s="45" t="s">
        <v>76</v>
      </c>
      <c r="B87" s="44">
        <f>H74</f>
        <v>0</v>
      </c>
      <c r="C87" s="20"/>
      <c r="D87" s="11" t="str">
        <f>'Planificador boda 2016'!$A87</f>
        <v>Transporte</v>
      </c>
      <c r="E87" s="12">
        <f>'Planificador boda 2016'!$B87/$B$94</f>
        <v>0</v>
      </c>
      <c r="I87" s="20"/>
    </row>
    <row r="88" spans="1:9" ht="15" customHeight="1">
      <c r="A88" s="45" t="s">
        <v>82</v>
      </c>
      <c r="B88" s="44">
        <f>C68</f>
        <v>0</v>
      </c>
      <c r="C88" s="20"/>
      <c r="D88" s="11" t="str">
        <f>'Planificador boda 2016'!$A88</f>
        <v>Otros</v>
      </c>
      <c r="E88" s="12">
        <f>'Planificador boda 2016'!$B88/$B$94</f>
        <v>0</v>
      </c>
      <c r="I88" s="20"/>
    </row>
    <row r="89" spans="1:9" ht="15" customHeight="1">
      <c r="A89" s="48"/>
      <c r="B89" s="49"/>
      <c r="C89" s="20"/>
      <c r="D89" s="1"/>
      <c r="E89" s="1"/>
      <c r="F89" s="1"/>
      <c r="G89" s="1"/>
      <c r="I89" s="20"/>
    </row>
    <row r="90" spans="1:9" s="1" customFormat="1" ht="15" customHeight="1">
      <c r="A90" s="13"/>
      <c r="B90" s="14"/>
      <c r="C90" s="46"/>
      <c r="D90" s="46"/>
      <c r="E90" s="46"/>
      <c r="F90" s="47"/>
      <c r="I90" s="47"/>
    </row>
    <row r="91" spans="6:9" s="1" customFormat="1" ht="15" customHeight="1">
      <c r="F91" s="2"/>
      <c r="I91" s="2"/>
    </row>
    <row r="92" s="1" customFormat="1" ht="15" customHeight="1"/>
    <row r="93" s="1" customFormat="1" ht="19.5" customHeight="1"/>
    <row r="94" spans="1:4" s="1" customFormat="1" ht="16.5" customHeight="1">
      <c r="A94" s="62" t="s">
        <v>92</v>
      </c>
      <c r="B94" s="63">
        <f>SUM('Planificador boda 2016'!$B$79:$B$90)</f>
        <v>10</v>
      </c>
      <c r="C94" s="7"/>
      <c r="D94" s="9"/>
    </row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ht="15" customHeight="1"/>
    <row r="101" ht="19.5" customHeight="1"/>
    <row r="102" ht="12.75">
      <c r="D102" s="2"/>
    </row>
    <row r="103" spans="1:4" ht="16.5" customHeight="1">
      <c r="A103" s="6"/>
      <c r="B103" s="6"/>
      <c r="C103" s="6"/>
      <c r="D103" s="8"/>
    </row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9.5" customHeight="1"/>
    <row r="118" spans="1:4" ht="12.75">
      <c r="A118" s="6"/>
      <c r="B118" s="6"/>
      <c r="C118" s="6"/>
      <c r="D118" s="8"/>
    </row>
    <row r="119" spans="1:4" ht="12.75">
      <c r="A119" s="6"/>
      <c r="B119" s="6"/>
      <c r="C119" s="6"/>
      <c r="D119" s="8"/>
    </row>
    <row r="120" spans="1:4" ht="12.75">
      <c r="A120" s="6"/>
      <c r="B120" s="6"/>
      <c r="C120" s="6"/>
      <c r="D120" s="8"/>
    </row>
    <row r="121" spans="1:4" ht="12.75">
      <c r="A121" s="6"/>
      <c r="B121" s="6"/>
      <c r="C121" s="6"/>
      <c r="D121" s="8"/>
    </row>
    <row r="122" spans="1:4" ht="12.75">
      <c r="A122" s="6"/>
      <c r="B122" s="6"/>
      <c r="C122" s="6"/>
      <c r="D122" s="8"/>
    </row>
    <row r="123" spans="1:4" ht="12.75">
      <c r="A123" s="4"/>
      <c r="B123" s="4"/>
      <c r="C123" s="4"/>
      <c r="D123" s="8"/>
    </row>
    <row r="124" spans="1:4" ht="12.75">
      <c r="A124" s="4"/>
      <c r="B124" s="4"/>
      <c r="C124" s="4"/>
      <c r="D124" s="8"/>
    </row>
    <row r="125" spans="1:4" ht="12.75">
      <c r="A125" s="4"/>
      <c r="B125" s="4"/>
      <c r="C125" s="4"/>
      <c r="D125" s="8"/>
    </row>
    <row r="126" spans="1:4" ht="12.75">
      <c r="A126" s="4"/>
      <c r="B126" s="4"/>
      <c r="C126" s="4"/>
      <c r="D126" s="8"/>
    </row>
    <row r="127" spans="1:4" ht="12.75">
      <c r="A127" s="4"/>
      <c r="B127" s="4"/>
      <c r="C127" s="4"/>
      <c r="D127" s="8"/>
    </row>
    <row r="128" spans="1:4" ht="12.75">
      <c r="A128" s="4"/>
      <c r="B128" s="4"/>
      <c r="C128" s="4"/>
      <c r="D128" s="8"/>
    </row>
    <row r="129" spans="1:4" ht="12.75">
      <c r="A129" s="4"/>
      <c r="B129" s="4"/>
      <c r="C129" s="4"/>
      <c r="D129" s="8"/>
    </row>
    <row r="130" spans="1:4" ht="12.75">
      <c r="A130" s="4"/>
      <c r="B130" s="4"/>
      <c r="C130" s="4"/>
      <c r="D130" s="8"/>
    </row>
    <row r="131" spans="1:4" ht="12.75">
      <c r="A131" s="4"/>
      <c r="B131" s="4"/>
      <c r="C131" s="4"/>
      <c r="D131" s="8"/>
    </row>
    <row r="132" spans="1:4" ht="12.75">
      <c r="A132" s="4"/>
      <c r="B132" s="4"/>
      <c r="C132" s="4"/>
      <c r="D132" s="8"/>
    </row>
    <row r="133" spans="1:4" ht="12.75">
      <c r="A133" s="4"/>
      <c r="B133" s="4"/>
      <c r="C133" s="4"/>
      <c r="D133" s="8"/>
    </row>
    <row r="134" spans="1:4" ht="12.75">
      <c r="A134" s="4"/>
      <c r="B134" s="4"/>
      <c r="C134" s="4"/>
      <c r="D134" s="8"/>
    </row>
    <row r="135" spans="1:4" ht="12.75">
      <c r="A135" s="4"/>
      <c r="B135" s="4"/>
      <c r="C135" s="4"/>
      <c r="D135" s="8"/>
    </row>
    <row r="136" spans="1:4" ht="12.75">
      <c r="A136" s="4"/>
      <c r="B136" s="4"/>
      <c r="C136" s="4"/>
      <c r="D136" s="8"/>
    </row>
    <row r="137" spans="1:4" ht="12.75">
      <c r="A137" s="4"/>
      <c r="B137" s="4"/>
      <c r="C137" s="4"/>
      <c r="D137" s="8"/>
    </row>
    <row r="138" spans="1:4" ht="12.75">
      <c r="A138" s="4"/>
      <c r="B138" s="4"/>
      <c r="C138" s="4"/>
      <c r="D138" s="8"/>
    </row>
  </sheetData>
  <sheetProtection/>
  <conditionalFormatting sqref="E19:E20">
    <cfRule type="cellIs" priority="88" dxfId="11" operator="lessThan" stopIfTrue="1">
      <formula>0</formula>
    </cfRule>
    <cfRule type="dataBar" priority="89" dxfId="12">
      <dataBar showValue="0">
        <cfvo type="num" val="0"/>
        <cfvo type="num" val="'Planificador boda 2016'!$B$25"/>
        <color rgb="FF63C384"/>
      </dataBar>
      <extLst>
        <ext xmlns:x14="http://schemas.microsoft.com/office/spreadsheetml/2009/9/main" uri="{B025F937-C7B1-47D3-B67F-A62EFF666E3E}">
          <x14:id>{96c2ac25-a9c9-4dc0-bb7d-cad6189e411b}</x14:id>
        </ext>
      </extLst>
    </cfRule>
  </conditionalFormatting>
  <conditionalFormatting sqref="C4">
    <cfRule type="cellIs" priority="84" dxfId="0" operator="greaterThan">
      <formula>$B$4</formula>
    </cfRule>
    <cfRule type="dataBar" priority="86" dxfId="12">
      <dataBar>
        <cfvo type="num" val="0"/>
        <cfvo type="num" val="'Planificador boda 2016'!$B$9"/>
        <color theme="0"/>
      </dataBar>
      <extLst>
        <ext xmlns:x14="http://schemas.microsoft.com/office/spreadsheetml/2009/9/main" uri="{B025F937-C7B1-47D3-B67F-A62EFF666E3E}">
          <x14:id>{782b66e5-ff4a-46ff-a3b9-de3b48dc24c1}</x14:id>
        </ext>
      </extLst>
    </cfRule>
  </conditionalFormatting>
  <conditionalFormatting sqref="C20">
    <cfRule type="cellIs" priority="31" dxfId="0" operator="greaterThan">
      <formula>$B$20</formula>
    </cfRule>
    <cfRule type="dataBar" priority="32" dxfId="12">
      <dataBar>
        <cfvo type="num" val="0"/>
        <cfvo type="num" val="'Planificador boda 2016'!$B$25"/>
        <color theme="8" tint="0.5999900102615356"/>
      </dataBar>
      <extLst>
        <ext xmlns:x14="http://schemas.microsoft.com/office/spreadsheetml/2009/9/main" uri="{B025F937-C7B1-47D3-B67F-A62EFF666E3E}">
          <x14:id>{8bc50650-b883-4a43-923c-fec5caff75ce}</x14:id>
        </ext>
      </extLst>
    </cfRule>
  </conditionalFormatting>
  <conditionalFormatting sqref="C30">
    <cfRule type="cellIs" priority="26" dxfId="0" operator="greaterThan">
      <formula>$B$30</formula>
    </cfRule>
    <cfRule type="dataBar" priority="27" dxfId="12">
      <dataBar>
        <cfvo type="num" val="0"/>
        <cfvo type="num" val="'Planificador boda 2016'!$B$35"/>
        <color theme="8" tint="0.5999900102615356"/>
      </dataBar>
      <extLst>
        <ext xmlns:x14="http://schemas.microsoft.com/office/spreadsheetml/2009/9/main" uri="{B025F937-C7B1-47D3-B67F-A62EFF666E3E}">
          <x14:id>{d04152a7-71a5-4f78-8fad-6afc6e6ce4cd}</x14:id>
        </ext>
      </extLst>
    </cfRule>
  </conditionalFormatting>
  <conditionalFormatting sqref="C38">
    <cfRule type="cellIs" priority="24" dxfId="0" operator="greaterThan">
      <formula>$B$38</formula>
    </cfRule>
    <cfRule type="dataBar" priority="25" dxfId="12">
      <dataBar>
        <cfvo type="num" val="0"/>
        <cfvo type="num" val="'Planificador boda 2016'!$B$43"/>
        <color theme="8" tint="0.5999900102615356"/>
      </dataBar>
      <extLst>
        <ext xmlns:x14="http://schemas.microsoft.com/office/spreadsheetml/2009/9/main" uri="{B025F937-C7B1-47D3-B67F-A62EFF666E3E}">
          <x14:id>{a55ae3bd-2480-4b0f-9ff2-546ec20ae5d7}</x14:id>
        </ext>
      </extLst>
    </cfRule>
  </conditionalFormatting>
  <conditionalFormatting sqref="H39">
    <cfRule type="cellIs" priority="22" dxfId="0" operator="greaterThan">
      <formula>$B$20+$G$39</formula>
    </cfRule>
    <cfRule type="dataBar" priority="23" dxfId="12">
      <dataBar>
        <cfvo type="num" val="0"/>
        <cfvo type="num" val="'Planificador boda 2016'!$G$44"/>
        <color theme="8" tint="0.5999900102615356"/>
      </dataBar>
      <extLst>
        <ext xmlns:x14="http://schemas.microsoft.com/office/spreadsheetml/2009/9/main" uri="{B025F937-C7B1-47D3-B67F-A62EFF666E3E}">
          <x14:id>{6446bffd-c5b6-4cd0-9a18-ffa5eac9a0b9}</x14:id>
        </ext>
      </extLst>
    </cfRule>
  </conditionalFormatting>
  <conditionalFormatting sqref="H28">
    <cfRule type="cellIs" priority="20" dxfId="0" operator="greaterThan">
      <formula>$G$28</formula>
    </cfRule>
    <cfRule type="dataBar" priority="21" dxfId="12">
      <dataBar>
        <cfvo type="num" val="0"/>
        <cfvo type="num" val="'Planificador boda 2016'!$G$33"/>
        <color theme="8" tint="0.5999900102615356"/>
      </dataBar>
      <extLst>
        <ext xmlns:x14="http://schemas.microsoft.com/office/spreadsheetml/2009/9/main" uri="{B025F937-C7B1-47D3-B67F-A62EFF666E3E}">
          <x14:id>{36990895-6bb3-4592-bbe0-5cf960aa8f73}</x14:id>
        </ext>
      </extLst>
    </cfRule>
  </conditionalFormatting>
  <conditionalFormatting sqref="H50">
    <cfRule type="cellIs" priority="18" dxfId="0" operator="greaterThan">
      <formula>$G$50</formula>
    </cfRule>
    <cfRule type="dataBar" priority="19" dxfId="12">
      <dataBar>
        <cfvo type="num" val="0"/>
        <cfvo type="num" val="'Planificador boda 2016'!$G$55"/>
        <color theme="8" tint="0.5999900102615356"/>
      </dataBar>
      <extLst>
        <ext xmlns:x14="http://schemas.microsoft.com/office/spreadsheetml/2009/9/main" uri="{B025F937-C7B1-47D3-B67F-A62EFF666E3E}">
          <x14:id>{727276fb-2e73-4b6d-8fa0-7a8b3c0033f0}</x14:id>
        </ext>
      </extLst>
    </cfRule>
  </conditionalFormatting>
  <conditionalFormatting sqref="H65">
    <cfRule type="cellIs" priority="16" dxfId="0" operator="greaterThan">
      <formula>$G$65</formula>
    </cfRule>
    <cfRule type="dataBar" priority="17" dxfId="12">
      <dataBar>
        <cfvo type="num" val="0"/>
        <cfvo type="num" val="'Planificador boda 2016'!$G$70"/>
        <color theme="8" tint="0.5999900102615356"/>
      </dataBar>
      <extLst>
        <ext xmlns:x14="http://schemas.microsoft.com/office/spreadsheetml/2009/9/main" uri="{B025F937-C7B1-47D3-B67F-A62EFF666E3E}">
          <x14:id>{560f2a2c-30d4-4152-8b5b-5e861843fd81}</x14:id>
        </ext>
      </extLst>
    </cfRule>
  </conditionalFormatting>
  <conditionalFormatting sqref="C52">
    <cfRule type="cellIs" priority="14" dxfId="0" operator="greaterThan">
      <formula>$B$52</formula>
    </cfRule>
    <cfRule type="dataBar" priority="15" dxfId="12">
      <dataBar>
        <cfvo type="num" val="0"/>
        <cfvo type="num" val="'Planificador boda 2016'!$B$57"/>
        <color theme="8" tint="0.5999900102615356"/>
      </dataBar>
      <extLst>
        <ext xmlns:x14="http://schemas.microsoft.com/office/spreadsheetml/2009/9/main" uri="{B025F937-C7B1-47D3-B67F-A62EFF666E3E}">
          <x14:id>{ef362261-c208-45bb-8520-2afa82ca07a5}</x14:id>
        </ext>
      </extLst>
    </cfRule>
  </conditionalFormatting>
  <conditionalFormatting sqref="H74">
    <cfRule type="cellIs" priority="12" dxfId="0" operator="greaterThan">
      <formula>$G$74</formula>
    </cfRule>
    <cfRule type="dataBar" priority="13" dxfId="12">
      <dataBar>
        <cfvo type="num" val="0"/>
        <cfvo type="num" val="'Planificador boda 2016'!$G$79"/>
        <color theme="8" tint="0.5999900102615356"/>
      </dataBar>
      <extLst>
        <ext xmlns:x14="http://schemas.microsoft.com/office/spreadsheetml/2009/9/main" uri="{B025F937-C7B1-47D3-B67F-A62EFF666E3E}">
          <x14:id>{0319685a-78b9-4046-950c-317bf0a55603}</x14:id>
        </ext>
      </extLst>
    </cfRule>
  </conditionalFormatting>
  <conditionalFormatting sqref="C68">
    <cfRule type="cellIs" priority="10" dxfId="0" operator="greaterThan">
      <formula>$B$68</formula>
    </cfRule>
    <cfRule type="dataBar" priority="11" dxfId="12">
      <dataBar>
        <cfvo type="num" val="0"/>
        <cfvo type="num" val="'Planificador boda 2016'!$B$73"/>
        <color theme="8" tint="0.5999900102615356"/>
      </dataBar>
      <extLst>
        <ext xmlns:x14="http://schemas.microsoft.com/office/spreadsheetml/2009/9/main" uri="{B025F937-C7B1-47D3-B67F-A62EFF666E3E}">
          <x14:id>{9efdd94d-d90e-4937-8465-f7643eb1c698}</x14:id>
        </ext>
      </extLst>
    </cfRule>
  </conditionalFormatting>
  <printOptions/>
  <pageMargins left="0.7" right="0.7" top="0.75" bottom="0.75" header="0.3" footer="0.3"/>
  <pageSetup horizontalDpi="300" verticalDpi="300" orientation="portrait" r:id="rId3"/>
  <drawing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8" operator="lessThan" stopIfTrue="1">
            <xm:f>0</xm:f>
            <x14:dxf>
              <font>
                <color rgb="FFFF0000"/>
              </font>
              <fill>
                <patternFill>
                  <bgColor rgb="FFFF0000"/>
                </patternFill>
              </fill>
            </x14:dxf>
          </x14:cfRule>
          <x14:cfRule type="dataBar" id="{96c2ac25-a9c9-4dc0-bb7d-cad6189e411b}">
            <x14:dataBar minLength="0" maxLength="100" gradient="0" showValue="0">
              <x14:cfvo type="num">
                <xm:f>0</xm:f>
              </x14:cfvo>
              <x14:cfvo type="num">
                <xm:f>'Planificador boda 2016'!$B$25</xm:f>
              </x14:cfvo>
              <x14:negativeFillColor rgb="FFFF0000"/>
              <x14:axisColor rgb="FF000000"/>
            </x14:dataBar>
            <x14:dxf>
              <border/>
            </x14:dxf>
          </x14:cfRule>
          <xm:sqref>E19:E20</xm:sqref>
        </x14:conditionalFormatting>
        <x14:conditionalFormatting xmlns:xm="http://schemas.microsoft.com/office/excel/2006/main">
          <x14:cfRule type="cellIs" priority="84" operator="greaterThan">
            <xm:f>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782b66e5-ff4a-46ff-a3b9-de3b48dc24c1}">
            <x14:dataBar minLength="0" maxLength="100" gradient="0">
              <x14:cfvo type="num">
                <xm:f>0</xm:f>
              </x14:cfvo>
              <x14:cfvo type="num">
                <xm:f>'Planificador boda 2016'!$B$9</xm:f>
              </x14:cfvo>
              <x14:negativeFillColor rgb="FFFF0000"/>
              <x14:axisColor rgb="FF000000"/>
            </x14:dataBar>
            <x14:dxf/>
          </x14:cfRule>
          <xm:sqref>C4</xm:sqref>
        </x14:conditionalFormatting>
        <x14:conditionalFormatting xmlns:xm="http://schemas.microsoft.com/office/excel/2006/main">
          <x14:cfRule type="cellIs" priority="31" operator="greaterThan">
            <xm:f>$B$20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8bc50650-b883-4a43-923c-fec5caff75ce}">
            <x14:dataBar minLength="0" maxLength="100" gradient="0">
              <x14:cfvo type="num">
                <xm:f>0</xm:f>
              </x14:cfvo>
              <x14:cfvo type="num">
                <xm:f>'Planificador boda 2016'!$B$25</xm:f>
              </x14:cfvo>
              <x14:negativeFillColor rgb="FFFF0000"/>
              <x14:axisColor rgb="FF000000"/>
            </x14:dataBar>
            <x14:dxf/>
          </x14:cfRule>
          <xm:sqref>C20</xm:sqref>
        </x14:conditionalFormatting>
        <x14:conditionalFormatting xmlns:xm="http://schemas.microsoft.com/office/excel/2006/main">
          <x14:cfRule type="cellIs" priority="26" operator="greaterThan">
            <xm:f>$B$30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d04152a7-71a5-4f78-8fad-6afc6e6ce4cd}">
            <x14:dataBar minLength="0" maxLength="100" gradient="0">
              <x14:cfvo type="num">
                <xm:f>0</xm:f>
              </x14:cfvo>
              <x14:cfvo type="num">
                <xm:f>'Planificador boda 2016'!$B$35</xm:f>
              </x14:cfvo>
              <x14:negativeFillColor rgb="FFFF0000"/>
              <x14:axisColor rgb="FF000000"/>
            </x14:dataBar>
            <x14:dxf/>
          </x14:cfRule>
          <xm:sqref>C30</xm:sqref>
        </x14:conditionalFormatting>
        <x14:conditionalFormatting xmlns:xm="http://schemas.microsoft.com/office/excel/2006/main">
          <x14:cfRule type="cellIs" priority="24" operator="greaterThan">
            <xm:f>$B$38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a55ae3bd-2480-4b0f-9ff2-546ec20ae5d7}">
            <x14:dataBar minLength="0" maxLength="100" gradient="0">
              <x14:cfvo type="num">
                <xm:f>0</xm:f>
              </x14:cfvo>
              <x14:cfvo type="num">
                <xm:f>'Planificador boda 2016'!$B$43</xm:f>
              </x14:cfvo>
              <x14:negativeFillColor rgb="FFFF0000"/>
              <x14:axisColor rgb="FF000000"/>
            </x14:dataBar>
            <x14:dxf/>
          </x14:cfRule>
          <xm:sqref>C38</xm:sqref>
        </x14:conditionalFormatting>
        <x14:conditionalFormatting xmlns:xm="http://schemas.microsoft.com/office/excel/2006/main">
          <x14:cfRule type="cellIs" priority="22" operator="greaterThan">
            <xm:f>$B$20+$G$39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6446bffd-c5b6-4cd0-9a18-ffa5eac9a0b9}">
            <x14:dataBar minLength="0" maxLength="100" gradient="0">
              <x14:cfvo type="num">
                <xm:f>0</xm:f>
              </x14:cfvo>
              <x14:cfvo type="num">
                <xm:f>'Planificador boda 2016'!$G$44</xm:f>
              </x14:cfvo>
              <x14:negativeFillColor rgb="FFFF0000"/>
              <x14:axisColor rgb="FF000000"/>
            </x14:dataBar>
            <x14:dxf/>
          </x14:cfRule>
          <xm:sqref>H39</xm:sqref>
        </x14:conditionalFormatting>
        <x14:conditionalFormatting xmlns:xm="http://schemas.microsoft.com/office/excel/2006/main">
          <x14:cfRule type="cellIs" priority="20" operator="greaterThan">
            <xm:f>$G$28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36990895-6bb3-4592-bbe0-5cf960aa8f73}">
            <x14:dataBar minLength="0" maxLength="100" gradient="0">
              <x14:cfvo type="num">
                <xm:f>0</xm:f>
              </x14:cfvo>
              <x14:cfvo type="num">
                <xm:f>'Planificador boda 2016'!$G$33</xm:f>
              </x14:cfvo>
              <x14:negativeFillColor rgb="FFFF0000"/>
              <x14:axisColor rgb="FF000000"/>
            </x14:dataBar>
            <x14:dxf/>
          </x14:cfRule>
          <xm:sqref>H28</xm:sqref>
        </x14:conditionalFormatting>
        <x14:conditionalFormatting xmlns:xm="http://schemas.microsoft.com/office/excel/2006/main">
          <x14:cfRule type="cellIs" priority="18" operator="greaterThan">
            <xm:f>$G$50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727276fb-2e73-4b6d-8fa0-7a8b3c0033f0}">
            <x14:dataBar minLength="0" maxLength="100" gradient="0">
              <x14:cfvo type="num">
                <xm:f>0</xm:f>
              </x14:cfvo>
              <x14:cfvo type="num">
                <xm:f>'Planificador boda 2016'!$G$55</xm:f>
              </x14:cfvo>
              <x14:negativeFillColor rgb="FFFF0000"/>
              <x14:axisColor rgb="FF000000"/>
            </x14:dataBar>
            <x14:dxf/>
          </x14:cfRule>
          <xm:sqref>H50</xm:sqref>
        </x14:conditionalFormatting>
        <x14:conditionalFormatting xmlns:xm="http://schemas.microsoft.com/office/excel/2006/main">
          <x14:cfRule type="cellIs" priority="16" operator="greaterThan">
            <xm:f>$G$65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560f2a2c-30d4-4152-8b5b-5e861843fd81}">
            <x14:dataBar minLength="0" maxLength="100" gradient="0">
              <x14:cfvo type="num">
                <xm:f>0</xm:f>
              </x14:cfvo>
              <x14:cfvo type="num">
                <xm:f>'Planificador boda 2016'!$G$70</xm:f>
              </x14:cfvo>
              <x14:negativeFillColor rgb="FFFF0000"/>
              <x14:axisColor rgb="FF000000"/>
            </x14:dataBar>
            <x14:dxf/>
          </x14:cfRule>
          <xm:sqref>H65</xm:sqref>
        </x14:conditionalFormatting>
        <x14:conditionalFormatting xmlns:xm="http://schemas.microsoft.com/office/excel/2006/main">
          <x14:cfRule type="cellIs" priority="14" operator="greaterThan">
            <xm:f>$B$52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ef362261-c208-45bb-8520-2afa82ca07a5}">
            <x14:dataBar minLength="0" maxLength="100" gradient="0">
              <x14:cfvo type="num">
                <xm:f>0</xm:f>
              </x14:cfvo>
              <x14:cfvo type="num">
                <xm:f>'Planificador boda 2016'!$B$57</xm:f>
              </x14:cfvo>
              <x14:negativeFillColor rgb="FFFF0000"/>
              <x14:axisColor rgb="FF000000"/>
            </x14:dataBar>
            <x14:dxf/>
          </x14:cfRule>
          <xm:sqref>C52</xm:sqref>
        </x14:conditionalFormatting>
        <x14:conditionalFormatting xmlns:xm="http://schemas.microsoft.com/office/excel/2006/main">
          <x14:cfRule type="cellIs" priority="12" operator="greaterThan">
            <xm:f>$G$74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0319685a-78b9-4046-950c-317bf0a55603}">
            <x14:dataBar minLength="0" maxLength="100" gradient="0">
              <x14:cfvo type="num">
                <xm:f>0</xm:f>
              </x14:cfvo>
              <x14:cfvo type="num">
                <xm:f>'Planificador boda 2016'!$G$79</xm:f>
              </x14:cfvo>
              <x14:negativeFillColor rgb="FFFF0000"/>
              <x14:axisColor rgb="FF000000"/>
            </x14:dataBar>
            <x14:dxf/>
          </x14:cfRule>
          <xm:sqref>H74</xm:sqref>
        </x14:conditionalFormatting>
        <x14:conditionalFormatting xmlns:xm="http://schemas.microsoft.com/office/excel/2006/main">
          <x14:cfRule type="cellIs" priority="10" operator="greaterThan">
            <xm:f>$B$68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dataBar" id="{9efdd94d-d90e-4937-8465-f7643eb1c698}">
            <x14:dataBar minLength="0" maxLength="100" gradient="0">
              <x14:cfvo type="num">
                <xm:f>0</xm:f>
              </x14:cfvo>
              <x14:cfvo type="num">
                <xm:f>'Planificador boda 2016'!$B$73</xm:f>
              </x14:cfvo>
              <x14:negativeFillColor rgb="FFFF0000"/>
              <x14:axisColor rgb="FF000000"/>
            </x14:dataBar>
            <x14:dxf/>
          </x14:cfRule>
          <xm:sqref>C68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de Excel para boda</dc:title>
  <dc:subject/>
  <dc:creator/>
  <cp:keywords/>
  <dc:description/>
  <cp:lastModifiedBy/>
  <dcterms:created xsi:type="dcterms:W3CDTF">2013-06-16T15:50:58Z</dcterms:created>
  <dcterms:modified xsi:type="dcterms:W3CDTF">2016-01-27T03:32:44Z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TC022643159991</vt:lpwstr>
  </property>
</Properties>
</file>